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4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6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8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9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40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1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2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3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4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5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6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7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8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9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50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51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2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3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4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6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7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8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59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60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61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62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63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64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65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66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67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68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69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70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71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72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73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74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75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76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77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78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79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80.xml" ContentType="application/vnd.openxmlformats-officedocument.drawing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drawings/drawing81.xml" ContentType="application/vnd.openxmlformats-officedocument.drawing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82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83.xml" ContentType="application/vnd.openxmlformats-officedocument.drawing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drawings/drawing84.xml" ContentType="application/vnd.openxmlformats-officedocument.drawing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drawings/drawing85.xml" ContentType="application/vnd.openxmlformats-officedocument.drawing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drawings/drawing86.xml" ContentType="application/vnd.openxmlformats-officedocument.drawing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87.xml" ContentType="application/vnd.openxmlformats-officedocument.drawing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drawings/drawing88.xml" ContentType="application/vnd.openxmlformats-officedocument.drawing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drawings/drawing89.xml" ContentType="application/vnd.openxmlformats-officedocument.drawing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drawings/drawing90.xml" ContentType="application/vnd.openxmlformats-officedocument.drawing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drawings/drawing91.xml" ContentType="application/vnd.openxmlformats-officedocument.drawing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drawings/drawing92.xml" ContentType="application/vnd.openxmlformats-officedocument.drawing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drawings/drawing93.xml" ContentType="application/vnd.openxmlformats-officedocument.drawing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drawings/drawing94.xml" ContentType="application/vnd.openxmlformats-officedocument.drawing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drawings/drawing95.xml" ContentType="application/vnd.openxmlformats-officedocument.drawing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drawings/drawing96.xml" ContentType="application/vnd.openxmlformats-officedocument.drawing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drawings/drawing97.xml" ContentType="application/vnd.openxmlformats-officedocument.drawing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drawings/drawing98.xml" ContentType="application/vnd.openxmlformats-officedocument.drawing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drawings/drawing99.xml" ContentType="application/vnd.openxmlformats-officedocument.drawing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drawings/drawing100.xml" ContentType="application/vnd.openxmlformats-officedocument.drawing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la.rebuli\Desktop\Planilhas para organizar\"/>
    </mc:Choice>
  </mc:AlternateContent>
  <bookViews>
    <workbookView xWindow="0" yWindow="0" windowWidth="19200" windowHeight="7755"/>
  </bookViews>
  <sheets>
    <sheet name="Índice" sheetId="111" r:id="rId1"/>
    <sheet name="Tabela1 Distri. Entrevistas" sheetId="1" r:id="rId2"/>
    <sheet name="Tabela 2 Entrev. planejadas" sheetId="2" r:id="rId3"/>
    <sheet name="Tabela 3 Entre. realiz. por loc" sheetId="3" r:id="rId4"/>
    <sheet name="Figura1 segue. disc. GD" sheetId="4" r:id="rId5"/>
    <sheet name="Figura 2 Cidade de Real. Entrev" sheetId="105" r:id="rId6"/>
    <sheet name="Figura 3 - N de Ent. p Cidade" sheetId="106" r:id="rId7"/>
    <sheet name="Figura 4 - Local de Real. Entre" sheetId="107" r:id="rId8"/>
    <sheet name="Figura 5 - Turno da Entrevistas" sheetId="109" r:id="rId9"/>
    <sheet name="Figura 6- Situação das Entrevis" sheetId="108" r:id="rId10"/>
    <sheet name="Figura7 - Mot. p Interrup. Entv" sheetId="110" r:id="rId11"/>
    <sheet name="Figura8 quantos dias por semana" sheetId="5" r:id="rId12"/>
    <sheet name="Figura9 Cidade onde nasceu" sheetId="6" r:id="rId13"/>
    <sheet name="Figura10 Faixa etária" sheetId="7" r:id="rId14"/>
    <sheet name="Figura11 Faixa etária jovens" sheetId="8" r:id="rId15"/>
    <sheet name="Figura 12 - Sexo" sheetId="9" r:id="rId16"/>
    <sheet name="Figura13-Identidade de gênero" sheetId="10" r:id="rId17"/>
    <sheet name="Figura 14 -Cor ou raça" sheetId="11" r:id="rId18"/>
    <sheet name="Figura15.1Certidão de nasciment" sheetId="12" r:id="rId19"/>
    <sheet name="Figura 15.2 CPF" sheetId="13" r:id="rId20"/>
    <sheet name="Figura15.3Carteira d identidade" sheetId="14" r:id="rId21"/>
    <sheet name="Figura15.4 Carteira de trabalho" sheetId="15" r:id="rId22"/>
    <sheet name="Figura15.5 Titulo de eleitor" sheetId="16" r:id="rId23"/>
    <sheet name="Figura15.6 Certificado de Reser" sheetId="17" r:id="rId24"/>
    <sheet name="Figura15.7 cartão do SUS" sheetId="18" r:id="rId25"/>
    <sheet name="Figura15.8 CNH" sheetId="19" r:id="rId26"/>
    <sheet name="Figura16 Sabe ler e escrever" sheetId="20" r:id="rId27"/>
    <sheet name="Figura17 Frequenta ou frequento" sheetId="21" r:id="rId28"/>
    <sheet name="Figura18 Faixa etária interromp" sheetId="22" r:id="rId29"/>
    <sheet name="Figura19- Teve acesso a alguma " sheetId="23" r:id="rId30"/>
    <sheet name="Figura20Outras formas de conhec" sheetId="24" r:id="rId31"/>
    <sheet name="Tabela4 Dificuldades p retornar" sheetId="25" r:id="rId32"/>
    <sheet name="Figura 21 Escolaridade" sheetId="26" r:id="rId33"/>
    <sheet name="Figura 22 Possui profissão" sheetId="27" r:id="rId34"/>
    <sheet name="Figura 23 Profissão" sheetId="28" r:id="rId35"/>
    <sheet name="Figura 24Esta ou ja esteve empr" sheetId="29" r:id="rId36"/>
    <sheet name="Figura25 Nos ultimos 15 dias, o" sheetId="30" r:id="rId37"/>
    <sheet name="Figura 26Trabalha em atividades" sheetId="31" r:id="rId38"/>
    <sheet name="Figura27 Principais atividades " sheetId="32" r:id="rId39"/>
    <sheet name="Figura28Principais cidades que." sheetId="33" r:id="rId40"/>
    <sheet name="FIgura29 nos ultimos quinze dia" sheetId="34" r:id="rId41"/>
    <sheet name="Figura30Principais dificuldades" sheetId="35" r:id="rId42"/>
    <sheet name="Figura31 Você recebe algum bene" sheetId="36" r:id="rId43"/>
    <sheet name="Figura32 Tempo de pernoite " sheetId="37" r:id="rId44"/>
    <sheet name="Figura33 Esteve outras vezes em" sheetId="38" r:id="rId45"/>
    <sheet name="Figura34 Quantas vezes o entrev" sheetId="39" r:id="rId46"/>
    <sheet name="Figura35Nos ultimos 5 anos" sheetId="41" r:id="rId47"/>
    <sheet name="Figura36Cidades onde os entrevi" sheetId="42" r:id="rId48"/>
    <sheet name="Figura37Principais motivos que " sheetId="43" r:id="rId49"/>
    <sheet name="Figura38Você já esteve em algum" sheetId="44" r:id="rId50"/>
    <sheet name="Figura39Dormiu somente nesta" sheetId="45" r:id="rId51"/>
    <sheet name="Figura40 Qual cidade da RMGV" sheetId="46" r:id="rId52"/>
    <sheet name="Figura41Local onde pernoitou" sheetId="47" r:id="rId53"/>
    <sheet name="Figura42Motivos pelos quais " sheetId="48" r:id="rId54"/>
    <sheet name="Figura43Motivos de pernoite em" sheetId="49" r:id="rId55"/>
    <sheet name="Figura44Frequencia nos serviços" sheetId="50" r:id="rId56"/>
    <sheet name="Figura45Em quais cidades" sheetId="51" r:id="rId57"/>
    <sheet name="Figura46 Frequencia de acesso" sheetId="52" r:id="rId58"/>
    <sheet name="Figura47 Principais motivos" sheetId="53" r:id="rId59"/>
    <sheet name="Figura48Motivos pelos quais não" sheetId="54" r:id="rId60"/>
    <sheet name="Figura 49 Três mudanças " sheetId="55" r:id="rId61"/>
    <sheet name="Figura 50Quais são as principai" sheetId="56" r:id="rId62"/>
    <sheet name="Figura51 Alimentação" sheetId="57" r:id="rId63"/>
    <sheet name="Figura52 Formas de obtenção " sheetId="58" r:id="rId64"/>
    <sheet name="Figura 53- Onde consegue agua" sheetId="59" r:id="rId65"/>
    <sheet name="Figura 54 Necessidades fisiológ" sheetId="60" r:id="rId66"/>
    <sheet name="Figura55 Já sofreu violência" sheetId="61" r:id="rId67"/>
    <sheet name="Figura56 Agressões sofridas " sheetId="62" r:id="rId68"/>
    <sheet name="Figura 57 Quem foi o agressor" sheetId="63" r:id="rId69"/>
    <sheet name="Figura 58 Acesso a justiça" sheetId="64" r:id="rId70"/>
    <sheet name="Figura 59 Avaliação justiça" sheetId="65" r:id="rId71"/>
    <sheet name="Figura 60- Necessita de orienta" sheetId="66" r:id="rId72"/>
    <sheet name="Figura 61 Familiares situação " sheetId="67" r:id="rId73"/>
    <sheet name="Figura62Contato com familiares" sheetId="68" r:id="rId74"/>
    <sheet name="Figura63 Formas de contato" sheetId="69" r:id="rId75"/>
    <sheet name="Figura64 Por que não mantém " sheetId="70" r:id="rId76"/>
    <sheet name="Figura65-Problemas de saúde" sheetId="71" r:id="rId77"/>
    <sheet name="Figura66-Principais problemas" sheetId="72" r:id="rId78"/>
    <sheet name="Figura 67 Você é deficiente" sheetId="73" r:id="rId79"/>
    <sheet name="Figura 68 Quais deficiências" sheetId="74" r:id="rId80"/>
    <sheet name="Figura69Quando você tem algum" sheetId="75" r:id="rId81"/>
    <sheet name="Figura70 Como é recebido " sheetId="76" r:id="rId82"/>
    <sheet name="Figura71Quando precisa de medic" sheetId="77" r:id="rId83"/>
    <sheet name="Figura72 Possui filhos" sheetId="78" r:id="rId84"/>
    <sheet name="Figura73Idade que teve primeiro" sheetId="79" r:id="rId85"/>
    <sheet name="Figura74 Possui filhos menores " sheetId="80" r:id="rId86"/>
    <sheet name="Figura 75 Quantos filhos menor" sheetId="81" r:id="rId87"/>
    <sheet name="Figura76 Os filhos menores " sheetId="82" r:id="rId88"/>
    <sheet name="Figura77No último ano fez algum" sheetId="83" r:id="rId89"/>
    <sheet name="Figura78qual exame de saúde foi" sheetId="84" r:id="rId90"/>
    <sheet name="Figura79Em qual cidade realizou" sheetId="85" r:id="rId91"/>
    <sheet name="Figura80 Em qual instituição " sheetId="86" r:id="rId92"/>
    <sheet name="Figura 81 O que faz para " sheetId="87" r:id="rId93"/>
    <sheet name="Figura82 Você se previne " sheetId="88" r:id="rId94"/>
    <sheet name="Figura83 Prevenção gravidez" sheetId="89" r:id="rId95"/>
    <sheet name="Figura 84 Gravidez" sheetId="90" r:id="rId96"/>
    <sheet name="Figura 85 Uso de substancias " sheetId="91" r:id="rId97"/>
    <sheet name="Figura86 Quais subs.psico.usa" sheetId="92" r:id="rId98"/>
    <sheet name="Figura87 Frequencia de uso" sheetId="93" r:id="rId99"/>
    <sheet name="Figura 88O fato de estar em " sheetId="94" r:id="rId100"/>
    <sheet name="Figura89 Partilha instrumentos" sheetId="95" r:id="rId101"/>
    <sheet name="Figura 90 Instrumentos partilha" sheetId="96" r:id="rId102"/>
    <sheet name="Figura 91 Insti. que foi atendi" sheetId="97" r:id="rId103"/>
    <sheet name="Tabela 5" sheetId="98" r:id="rId104"/>
    <sheet name="Figura 92 Mudanças siste. saude" sheetId="99" r:id="rId105"/>
  </sheets>
  <externalReferences>
    <externalReference r:id="rId106"/>
    <externalReference r:id="rId107"/>
    <externalReference r:id="rId10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9" l="1"/>
  <c r="E69" i="24" l="1"/>
  <c r="B66" i="24"/>
  <c r="E22" i="24" l="1"/>
  <c r="H5" i="24" l="1"/>
  <c r="H9" i="24"/>
  <c r="H13" i="24"/>
  <c r="H17" i="24"/>
  <c r="H21" i="24"/>
  <c r="H6" i="24"/>
  <c r="H10" i="24"/>
  <c r="H14" i="24"/>
  <c r="H18" i="24"/>
  <c r="H4" i="24"/>
  <c r="H8" i="24"/>
  <c r="H12" i="24"/>
  <c r="H20" i="24"/>
  <c r="H7" i="24"/>
  <c r="H11" i="24"/>
  <c r="H15" i="24"/>
  <c r="H19" i="24"/>
  <c r="H16" i="24"/>
  <c r="R29" i="42"/>
  <c r="N30" i="42"/>
  <c r="P29" i="42"/>
  <c r="K117" i="42"/>
  <c r="K101" i="42"/>
  <c r="L30" i="42"/>
  <c r="H22" i="24" l="1"/>
  <c r="B9" i="83"/>
  <c r="B8" i="78"/>
  <c r="B9" i="76"/>
  <c r="C11" i="74"/>
  <c r="B8" i="73"/>
  <c r="B8" i="71"/>
  <c r="B9" i="66" l="1"/>
  <c r="B8" i="61"/>
  <c r="B10" i="57"/>
  <c r="B10" i="52"/>
  <c r="B17" i="52" s="1"/>
  <c r="B9" i="50"/>
  <c r="B8" i="45"/>
  <c r="B18" i="52" l="1"/>
  <c r="B14" i="52"/>
  <c r="B16" i="52"/>
  <c r="B20" i="52"/>
  <c r="B15" i="52"/>
  <c r="B10" i="41"/>
  <c r="B19" i="39"/>
  <c r="B20" i="39"/>
  <c r="B21" i="39"/>
  <c r="B22" i="39"/>
  <c r="B23" i="39"/>
  <c r="B24" i="39"/>
  <c r="B25" i="39"/>
  <c r="B26" i="39"/>
  <c r="B27" i="39"/>
  <c r="B18" i="39"/>
  <c r="B30" i="39"/>
  <c r="B9" i="38" l="1"/>
  <c r="B10" i="34" l="1"/>
  <c r="B9" i="31"/>
  <c r="C10" i="29"/>
  <c r="B9" i="27"/>
  <c r="B18" i="26" l="1"/>
  <c r="C4" i="26" l="1"/>
  <c r="C9" i="26"/>
  <c r="C5" i="26"/>
  <c r="C7" i="26"/>
  <c r="C13" i="26"/>
  <c r="C17" i="26"/>
  <c r="C10" i="26"/>
  <c r="C14" i="26"/>
  <c r="C18" i="26"/>
  <c r="C11" i="26"/>
  <c r="C15" i="26"/>
  <c r="C8" i="26"/>
  <c r="C12" i="26"/>
  <c r="C16" i="26"/>
  <c r="C6" i="26"/>
  <c r="B22" i="26"/>
  <c r="B24" i="26"/>
  <c r="B30" i="26"/>
  <c r="B34" i="26"/>
  <c r="B23" i="26"/>
  <c r="B27" i="26"/>
  <c r="B31" i="26"/>
  <c r="B21" i="26"/>
  <c r="B28" i="26"/>
  <c r="B32" i="26"/>
  <c r="B26" i="26"/>
  <c r="B25" i="26"/>
  <c r="B29" i="26"/>
  <c r="B33" i="26"/>
  <c r="B35" i="26"/>
  <c r="B9" i="23"/>
  <c r="B10" i="21"/>
  <c r="B10" i="20"/>
  <c r="B12" i="19" l="1"/>
  <c r="B11" i="18"/>
  <c r="B11" i="16"/>
  <c r="D11" i="15"/>
  <c r="B13" i="14"/>
  <c r="B13" i="13"/>
  <c r="B12" i="12"/>
  <c r="B11" i="11"/>
  <c r="B11" i="10"/>
  <c r="C8" i="9"/>
  <c r="B13" i="7"/>
  <c r="B11" i="6"/>
  <c r="B11" i="5"/>
  <c r="D14" i="74" l="1"/>
  <c r="C14" i="74"/>
  <c r="D13" i="74"/>
  <c r="C13" i="74"/>
  <c r="D12" i="74"/>
  <c r="C12" i="74"/>
  <c r="D11" i="74"/>
  <c r="B9" i="95"/>
  <c r="B8" i="91" l="1"/>
  <c r="B9" i="90"/>
  <c r="C8" i="109" l="1"/>
  <c r="C9" i="107"/>
  <c r="C20" i="106"/>
  <c r="C14" i="105"/>
  <c r="F11" i="69" l="1"/>
  <c r="E11" i="69"/>
  <c r="D11" i="69"/>
  <c r="C11" i="69"/>
  <c r="B11" i="69"/>
  <c r="C6" i="65"/>
  <c r="B16" i="110"/>
</calcChain>
</file>

<file path=xl/sharedStrings.xml><?xml version="1.0" encoding="utf-8"?>
<sst xmlns="http://schemas.openxmlformats.org/spreadsheetml/2006/main" count="1799" uniqueCount="1156">
  <si>
    <t>Municípios</t>
  </si>
  <si>
    <t>Distribuição percentual das entrevistas (%)</t>
  </si>
  <si>
    <t xml:space="preserve">Número de entrevistas a realizar </t>
  </si>
  <si>
    <t>Cariacica</t>
  </si>
  <si>
    <t>Fundão</t>
  </si>
  <si>
    <t>Guarapari</t>
  </si>
  <si>
    <t>Serra</t>
  </si>
  <si>
    <t>Viana</t>
  </si>
  <si>
    <t>Vila Velha</t>
  </si>
  <si>
    <t>Vitória</t>
  </si>
  <si>
    <t>RMGV</t>
  </si>
  <si>
    <t xml:space="preserve">Número de entrevistas planejado </t>
  </si>
  <si>
    <t>Número de entrevistas realizadas</t>
  </si>
  <si>
    <t>Município</t>
  </si>
  <si>
    <t>Número de entrevistas e local de realização</t>
  </si>
  <si>
    <t>Total</t>
  </si>
  <si>
    <t>Entrevistas em logradouros públicos</t>
  </si>
  <si>
    <t>Entrevistas em abrigos</t>
  </si>
  <si>
    <t>Entrevistas em Centro Pop ou Centro Dia</t>
  </si>
  <si>
    <t>-</t>
  </si>
  <si>
    <t>Todos os dias</t>
  </si>
  <si>
    <t>Um dia</t>
  </si>
  <si>
    <t>Dois dias</t>
  </si>
  <si>
    <t>Três dias</t>
  </si>
  <si>
    <t>Quatro dias</t>
  </si>
  <si>
    <t>Cinco dias</t>
  </si>
  <si>
    <t>Seis dias</t>
  </si>
  <si>
    <t>Não respondeu</t>
  </si>
  <si>
    <t>%</t>
  </si>
  <si>
    <t>Estrangeiros</t>
  </si>
  <si>
    <t>Faixa Etária</t>
  </si>
  <si>
    <t>Nº de Entrevistados</t>
  </si>
  <si>
    <t>18 a 29 anos</t>
  </si>
  <si>
    <t>30 a 39 anos</t>
  </si>
  <si>
    <t>40 a 49 anos</t>
  </si>
  <si>
    <t>50 a 59 anos</t>
  </si>
  <si>
    <t>60 a 69 anos</t>
  </si>
  <si>
    <t>70 a 79 anos</t>
  </si>
  <si>
    <t>Não sabe/Não lembra/Não respondeu</t>
  </si>
  <si>
    <t>18 a 24 anos</t>
  </si>
  <si>
    <t>25 a 29 anos</t>
  </si>
  <si>
    <t>Feminino</t>
  </si>
  <si>
    <t>Masculino</t>
  </si>
  <si>
    <t>Travesti</t>
  </si>
  <si>
    <t>Mulher Transexual</t>
  </si>
  <si>
    <t>Homem Transexual</t>
  </si>
  <si>
    <t>Outros</t>
  </si>
  <si>
    <t>Branca</t>
  </si>
  <si>
    <t>Preta</t>
  </si>
  <si>
    <t>Amarela</t>
  </si>
  <si>
    <t>Parda</t>
  </si>
  <si>
    <t>Indígena</t>
  </si>
  <si>
    <t>Não Sabe/Não Lembra/Não Respondeu</t>
  </si>
  <si>
    <t>Não sabe/não lembra/não respondeu</t>
  </si>
  <si>
    <t>Tenho e guardo comigo/com alguém de confiança</t>
  </si>
  <si>
    <t>Tenho, mas deixei no abrigo/albergue/centro POP</t>
  </si>
  <si>
    <t>Já tive, mas perdi, vendi, danificou</t>
  </si>
  <si>
    <t>Roubaram/Retirado</t>
  </si>
  <si>
    <t>Não/nunca possuiu</t>
  </si>
  <si>
    <t>Não sabe/não lembra</t>
  </si>
  <si>
    <t>Sim, sei ler e escrever</t>
  </si>
  <si>
    <t>Sim, mas tenho dificuldade</t>
  </si>
  <si>
    <t>Sei assinar meu próprio nome</t>
  </si>
  <si>
    <t>Não sei ler nem escrever</t>
  </si>
  <si>
    <t>Sim, já estudei</t>
  </si>
  <si>
    <t>Sim, atualmente estudo</t>
  </si>
  <si>
    <t>Não, nunca estudei</t>
  </si>
  <si>
    <t>Não sabe/não lembra/Não respondeu</t>
  </si>
  <si>
    <t>6 a 17 anos</t>
  </si>
  <si>
    <t>30 a 38 anos</t>
  </si>
  <si>
    <t>Números absolutos</t>
  </si>
  <si>
    <t>Sim</t>
  </si>
  <si>
    <t>Não</t>
  </si>
  <si>
    <t>Precisava trabalhar</t>
  </si>
  <si>
    <t>Falta de interesse em estudar</t>
  </si>
  <si>
    <t>Falta de apoio da família</t>
  </si>
  <si>
    <t>Casamento, filhos</t>
  </si>
  <si>
    <t>Envolvimento com drogas</t>
  </si>
  <si>
    <t>Escola era longe da casa</t>
  </si>
  <si>
    <t>Tinha dificuldade de entender ou compreender o conteúdo das aulas</t>
  </si>
  <si>
    <t>Problemas de saúde, acidente</t>
  </si>
  <si>
    <t>Falecimento de familiares</t>
  </si>
  <si>
    <t>Mudou de cidade ou estado</t>
  </si>
  <si>
    <t>Dificuldades Financeiras</t>
  </si>
  <si>
    <t>Conflitos familiares</t>
  </si>
  <si>
    <t>Não ter vaga na escola pública</t>
  </si>
  <si>
    <t>Suspensão ou advertência da escola</t>
  </si>
  <si>
    <t>Por estar em situação de rua</t>
  </si>
  <si>
    <t>Envolvimento com o crime</t>
  </si>
  <si>
    <t>Ter sido reprovado</t>
  </si>
  <si>
    <t>Estava em privação de liberdade</t>
  </si>
  <si>
    <t>Preconceito</t>
  </si>
  <si>
    <t>Categorias</t>
  </si>
  <si>
    <t>Quantidade</t>
  </si>
  <si>
    <t>Outras respostas</t>
  </si>
  <si>
    <t>EJA ou supletivo do ensino médio incompleto</t>
  </si>
  <si>
    <t xml:space="preserve">Especialização completa </t>
  </si>
  <si>
    <t>Especialização incompleta</t>
  </si>
  <si>
    <t>EJA ou supletivo do ensino fundamental completo</t>
  </si>
  <si>
    <t>EJA ou supletivo do ensino médio completo</t>
  </si>
  <si>
    <t>EJA ou supletivo do ensino fundamental incompleto</t>
  </si>
  <si>
    <t>Ensino Superior incompleto</t>
  </si>
  <si>
    <t>Ensino Médio Nível Técnico/Profissionalizante incompleto</t>
  </si>
  <si>
    <t xml:space="preserve">Ensino Superior completo </t>
  </si>
  <si>
    <t>Ensino Médio Nível Técnico/Profissionalizante completo</t>
  </si>
  <si>
    <t>Ensino Médio regular Incompleto</t>
  </si>
  <si>
    <t>Ensino Médio regular completo</t>
  </si>
  <si>
    <t>Ensino Fundamental regular completo</t>
  </si>
  <si>
    <t>Ensino Fundamental regular incompleto</t>
  </si>
  <si>
    <t>Profissionais da Construção Civil</t>
  </si>
  <si>
    <t>Pintor de obras e automotivo</t>
  </si>
  <si>
    <t>Auxiliar de Serviços Gerais</t>
  </si>
  <si>
    <t>Profissionais de Manutenção e Mecânica Automotiva</t>
  </si>
  <si>
    <t>Eletricista</t>
  </si>
  <si>
    <t>Cozinheiro/Auxiliar de Cozinha</t>
  </si>
  <si>
    <t>Profissionais de Estética e Beleza</t>
  </si>
  <si>
    <t>Vendedor</t>
  </si>
  <si>
    <t>Motorista</t>
  </si>
  <si>
    <t>Empregada Doméstica</t>
  </si>
  <si>
    <t>Carpinteiro e Marceneiro</t>
  </si>
  <si>
    <t>Porteiro/Vigilante</t>
  </si>
  <si>
    <t>Almoxarife/Repositor</t>
  </si>
  <si>
    <t>Artesão</t>
  </si>
  <si>
    <t>Guardador e Lavador de Veículos</t>
  </si>
  <si>
    <t>Garçom</t>
  </si>
  <si>
    <t>Soldador</t>
  </si>
  <si>
    <t>Costureiro</t>
  </si>
  <si>
    <t>Sim, atualmente tenho a carteira de trabalho assinada</t>
  </si>
  <si>
    <t>Sim, já trabalhei com carteira de trabalho assinada</t>
  </si>
  <si>
    <t>Não, sempre trabalhei por conta própria</t>
  </si>
  <si>
    <t>Peço dinheiro nas ruas</t>
  </si>
  <si>
    <t>Flanelinha (Guarda, lava e/ou cuida de carros)</t>
  </si>
  <si>
    <t>Catador de materiais recicláveis</t>
  </si>
  <si>
    <t>Vendedor de produtos como camelô ou ambulante</t>
  </si>
  <si>
    <t>Trabalho com minha profissão</t>
  </si>
  <si>
    <t>Faz serviços gerais (limpeza, entre outros)</t>
  </si>
  <si>
    <t>Faz serviços em empresas formais (pedreiro, carpinteiro, ajudante de pedreiro, operador de máquinas, etc...)</t>
  </si>
  <si>
    <t>Faz programas (Prostituição)</t>
  </si>
  <si>
    <t>Atividades Ilícitas (Venda de drogas, Furtos e Roubo)</t>
  </si>
  <si>
    <t>Ajudante na Feira</t>
  </si>
  <si>
    <t>Pesca</t>
  </si>
  <si>
    <t>Trabalhor temporário/eventual e Sazonal (Colheita, Verão, etc)</t>
  </si>
  <si>
    <t>Coletor de Materiais Recicláveis</t>
  </si>
  <si>
    <t>Auxiliar de Serviços Gerais (ASG)</t>
  </si>
  <si>
    <t>Vendedor Ambulante</t>
  </si>
  <si>
    <t>Profissional Liberal</t>
  </si>
  <si>
    <t>Construção Civil</t>
  </si>
  <si>
    <t>Jardinagem</t>
  </si>
  <si>
    <t>Carga de Descarga de Mercadorias</t>
  </si>
  <si>
    <t>Pintor de construção civil e automotivo</t>
  </si>
  <si>
    <t>Não possui renda</t>
  </si>
  <si>
    <t>Falta de Vagas/oportunidades</t>
  </si>
  <si>
    <t>Não possui Documentação</t>
  </si>
  <si>
    <t>Ausência de Comprovante de Residência</t>
  </si>
  <si>
    <t>Falta de Qualificação profissional</t>
  </si>
  <si>
    <t>Não tem dificuldade/interesse</t>
  </si>
  <si>
    <t>Problemas de saúde</t>
  </si>
  <si>
    <t>Uso de substâncias psicoativas (lícitas e ilícitas)</t>
  </si>
  <si>
    <t>Idade</t>
  </si>
  <si>
    <t>Baixa escolaridade</t>
  </si>
  <si>
    <t>Já esteve preso ou possui passagem pela polícia</t>
  </si>
  <si>
    <t>Dificuldade de contato (telefone, e-mails)</t>
  </si>
  <si>
    <t>Outras</t>
  </si>
  <si>
    <t>Bolsa Família</t>
  </si>
  <si>
    <t>Benefício de Prestação Continuada (BPC)</t>
  </si>
  <si>
    <t>Aposentadoria</t>
  </si>
  <si>
    <t>Auxílio doença</t>
  </si>
  <si>
    <t>Seguro desemprego</t>
  </si>
  <si>
    <t>Aluguel Social</t>
  </si>
  <si>
    <t>Pensão</t>
  </si>
  <si>
    <t>Acima de 2 anos</t>
  </si>
  <si>
    <t>Entre 1 mês e 6 meses</t>
  </si>
  <si>
    <t>Entre 1 ano e 2 anos</t>
  </si>
  <si>
    <t>Entre 1 semana e 1 mês</t>
  </si>
  <si>
    <t>Entre 6 meses e 1 ano</t>
  </si>
  <si>
    <t>Nasceu/Cresceu nas ruas</t>
  </si>
  <si>
    <t>Quantidade de Vezes</t>
  </si>
  <si>
    <t xml:space="preserve">Vitória/ES; </t>
  </si>
  <si>
    <t xml:space="preserve">Cariacica/ES; </t>
  </si>
  <si>
    <t xml:space="preserve">Serra/ES; </t>
  </si>
  <si>
    <t>Guarapari/ES</t>
  </si>
  <si>
    <t>Belo Horizonte</t>
  </si>
  <si>
    <t>Problemas familiares (Negligência, Conflitos, Violência Física e Psicológica)</t>
  </si>
  <si>
    <t>Uso de drogas</t>
  </si>
  <si>
    <t>Demissão do trabalho/desemprego ou perda da renda</t>
  </si>
  <si>
    <t>Alcoolismo</t>
  </si>
  <si>
    <t>Falecemento de familiares com quem vivia e/ou que o sustentavam/Orfandade, sofrimentos emocionais</t>
  </si>
  <si>
    <t>Por opção/vontade própria (Inclui: Independência ou porque gosta)</t>
  </si>
  <si>
    <t>Separação</t>
  </si>
  <si>
    <t>Problemas de saúde (Doenças, acidentes pessoais ou de trabalho)</t>
  </si>
  <si>
    <t>Problemas psicológicos ou psiquiátricos</t>
  </si>
  <si>
    <t>Despejo por falta de pagamento de aluguel</t>
  </si>
  <si>
    <t>Problemas pessoais com a Justiça</t>
  </si>
  <si>
    <t>Procurar trabalho</t>
  </si>
  <si>
    <t>Para trabalhar</t>
  </si>
  <si>
    <t>Cresci na rua</t>
  </si>
  <si>
    <t>Conflitos Afetivos</t>
  </si>
  <si>
    <t>Expulso de casa por uso de drogas ou envolvimento com o tráfico</t>
  </si>
  <si>
    <t>Problemas com Documentação</t>
  </si>
  <si>
    <t>Acompanhar parentes ou amigos</t>
  </si>
  <si>
    <t>Para conseguir dinheiro</t>
  </si>
  <si>
    <t>Perda de casa por causas naturais/acidentes (ex: alagamentos, deslizamentos e incêndios)</t>
  </si>
  <si>
    <t>Saiu da Cadeia (Egresso do Sistema Prisional)</t>
  </si>
  <si>
    <t>Sofria ameaças, abusos ou violência na vizinhança/comunidade (inclui perseguição pelo tráfico ou milícia)</t>
  </si>
  <si>
    <t>Remoção ou desapropriação pelo Estado/Justiça</t>
  </si>
  <si>
    <t>Delegacias</t>
  </si>
  <si>
    <t>Instituições Sócio Educativas (IASES)</t>
  </si>
  <si>
    <t>Prisões ou penitenciárias</t>
  </si>
  <si>
    <t>Antigos asilos, orfanatos e/ou abrigos</t>
  </si>
  <si>
    <t>Rua</t>
  </si>
  <si>
    <t>Abrigo/Albergues</t>
  </si>
  <si>
    <t>Domicílio próprio, familiar, cedido ou alugado</t>
  </si>
  <si>
    <t>Carro</t>
  </si>
  <si>
    <t>Hotel</t>
  </si>
  <si>
    <t>Não consegue vaga, pois os abrigos estão sempre cheios</t>
  </si>
  <si>
    <t>Não tem regras ou proibições contra álcool e drogas</t>
  </si>
  <si>
    <t>Não tem restrições para ir e vir</t>
  </si>
  <si>
    <t>Não tem preocupação com horários</t>
  </si>
  <si>
    <t>É mais confortável</t>
  </si>
  <si>
    <t>Não possui o serviço na cidade</t>
  </si>
  <si>
    <t>Processo para entrar em abrigos é difícil/complicado</t>
  </si>
  <si>
    <t>Não tem regras ou proibições contra sexo</t>
  </si>
  <si>
    <t>Abrigos e centros são muito distantes</t>
  </si>
  <si>
    <t>É melhor para gerar renda</t>
  </si>
  <si>
    <t>Por falta de informação/conhecimento a respeito deste serviço</t>
  </si>
  <si>
    <t>Não gosta de frequentar o serviço</t>
  </si>
  <si>
    <t>Regras</t>
  </si>
  <si>
    <t>Desemprego</t>
  </si>
  <si>
    <t>Regras- limite de dias que os usuários podem ficar nos serviços</t>
  </si>
  <si>
    <t>Problemas Familiares</t>
  </si>
  <si>
    <t>Se sente mais seguro/há menos violência e/ou risco</t>
  </si>
  <si>
    <t>Não tem casa</t>
  </si>
  <si>
    <t>Nos abrigos/albergues tem usuários de drogas</t>
  </si>
  <si>
    <t>É mais confortável (inclui proteção, cama, local para higiene pessoal, etc.)</t>
  </si>
  <si>
    <t>Para receber assistência, atendimento e/ou cuidados</t>
  </si>
  <si>
    <t>Para alimentação</t>
  </si>
  <si>
    <t xml:space="preserve">Não tem casa </t>
  </si>
  <si>
    <t>Desemprego/renda insuficiente</t>
  </si>
  <si>
    <t>Não frequento</t>
  </si>
  <si>
    <t>Não conheço esse serviço</t>
  </si>
  <si>
    <t>Todos os dias da semana</t>
  </si>
  <si>
    <t>Um dia da semana</t>
  </si>
  <si>
    <t>Três dias da semana</t>
  </si>
  <si>
    <t>Quatro dias da semana</t>
  </si>
  <si>
    <t>Dois dias da semana</t>
  </si>
  <si>
    <t>Pela alimentação, banho e lavar roupas</t>
  </si>
  <si>
    <t>Para receber Encaminhamentos - trabalho, saúde, cursos, documentação</t>
  </si>
  <si>
    <t>Se sente mais seguro</t>
  </si>
  <si>
    <t>Não Ficar nas Ruas</t>
  </si>
  <si>
    <t>Fui encaminhado por outro serviço</t>
  </si>
  <si>
    <t>Falta de Opção</t>
  </si>
  <si>
    <t>Orientação Jurídica</t>
  </si>
  <si>
    <t>Não gosto</t>
  </si>
  <si>
    <t>Não sabe da existência deste serviço</t>
  </si>
  <si>
    <t>Distância</t>
  </si>
  <si>
    <t>Esta Abrigado</t>
  </si>
  <si>
    <t>Por causa das regras</t>
  </si>
  <si>
    <t>Não tem vagas para todos</t>
  </si>
  <si>
    <t>Por causa dos outros assistidos</t>
  </si>
  <si>
    <t>Por causa dos funcionários</t>
  </si>
  <si>
    <t>Falta de Interesse</t>
  </si>
  <si>
    <t>Conflitos</t>
  </si>
  <si>
    <t>Desligamento</t>
  </si>
  <si>
    <t>O município não oferta este serviço</t>
  </si>
  <si>
    <t xml:space="preserve">Dar mais atenção/Acolhimento </t>
  </si>
  <si>
    <t>Ampliação de serviços de moradia/abrigos</t>
  </si>
  <si>
    <t>Maior oferta de serviços para geração de renda</t>
  </si>
  <si>
    <t>Melhorar a qualidade e aumentar a quantidade de alimentos ofertados</t>
  </si>
  <si>
    <t>Ampliação de oferta de cursos profissionalizantes/Educação</t>
  </si>
  <si>
    <t>Revisão de Regras</t>
  </si>
  <si>
    <t>Agilidade e Rapidez no atendimento</t>
  </si>
  <si>
    <t xml:space="preserve">Outros </t>
  </si>
  <si>
    <t>Trabalho e outras fontes de renda</t>
  </si>
  <si>
    <t xml:space="preserve"> jogos/interação com amigos/Lazer</t>
  </si>
  <si>
    <t>Descansar/dormir</t>
  </si>
  <si>
    <t>Caminhadas e outras atividades Fisícas/esportivas</t>
  </si>
  <si>
    <t xml:space="preserve">Atividades de Higiene Pessoal e dos espaços que ultiliza </t>
  </si>
  <si>
    <t>Uso de alcool e outras drogas</t>
  </si>
  <si>
    <t>Leitura/escrita e outras atividades culturais</t>
  </si>
  <si>
    <t>Alimentação</t>
  </si>
  <si>
    <t>Frequenta serviços</t>
  </si>
  <si>
    <t>Procura de Trabalho</t>
  </si>
  <si>
    <t>Não Sabe/Não lembra/Não respondeu</t>
  </si>
  <si>
    <t>Sempre</t>
  </si>
  <si>
    <t>Raramente</t>
  </si>
  <si>
    <t>Frequentemente</t>
  </si>
  <si>
    <t>Nunca</t>
  </si>
  <si>
    <t>Pede a pessoas transeuntes</t>
  </si>
  <si>
    <t>Come nos abrigos ou centro Pop</t>
  </si>
  <si>
    <t>Recebe de doações de entidades como Igreja ou ONGs</t>
  </si>
  <si>
    <t>Recebe de bares ou restaurantes</t>
  </si>
  <si>
    <t>Compra em bares ou restaurantes</t>
  </si>
  <si>
    <t>Recolhe sobras de restaurantes, bares, supermercados, entre outros...</t>
  </si>
  <si>
    <t>Recebe de familiares ou amigos</t>
  </si>
  <si>
    <t>Come em Restaurantes Populares</t>
  </si>
  <si>
    <t>Trabalho</t>
  </si>
  <si>
    <t>Pede em Domicílios</t>
  </si>
  <si>
    <t>Estabelecimento comercial (inclui loja, posto, mercado, oficina, etc)</t>
  </si>
  <si>
    <t>Abrigos, Albergues, Centro Pop</t>
  </si>
  <si>
    <t>Fontes, praias, chafarizes, lagos na rua/praças</t>
  </si>
  <si>
    <t>Casa de parentes/amigos</t>
  </si>
  <si>
    <t>Em Igrejas, casas beneficentes/caridade</t>
  </si>
  <si>
    <t>Não tomo banho</t>
  </si>
  <si>
    <t>Prédios Públicos</t>
  </si>
  <si>
    <t>Em hotel, pensão (privado)</t>
  </si>
  <si>
    <t>Usa água da chuva</t>
  </si>
  <si>
    <t>Estabelecimentos comerciais (inclui loja, posto, mercado, oficina, etc)</t>
  </si>
  <si>
    <t>Nos Abrigos, Albergues, Centro Pop</t>
  </si>
  <si>
    <t>Lugares públicos - praças, praias, ruas</t>
  </si>
  <si>
    <t>Terrenos baldios</t>
  </si>
  <si>
    <t>Em banheiros públicos/químicos</t>
  </si>
  <si>
    <t>Prédios públicos</t>
  </si>
  <si>
    <t>Em Igrejas, casas beneficentes ou lugares de caridade</t>
  </si>
  <si>
    <t>Em hotel, motel, pensão</t>
  </si>
  <si>
    <t>Rodoviárias</t>
  </si>
  <si>
    <t>Agressão/abuso sexual (estupro)</t>
  </si>
  <si>
    <t>Agressão física por meio de armas não letais (taser, spray de pimenta, gás lacrimogêneo)</t>
  </si>
  <si>
    <t>Agressão física por meio de arma de fogo (pistola, fuzil, revólver)</t>
  </si>
  <si>
    <t>Impedido de acessar locais de livre circulação</t>
  </si>
  <si>
    <t>Ameaça</t>
  </si>
  <si>
    <t>Agressão física por meio de armas brancas (facas, paus, cassetetes, martelos, etc.) ou outros artifícios (fogo, jatos d'água, veneno)</t>
  </si>
  <si>
    <t>Roubo\Furto</t>
  </si>
  <si>
    <t>Agressão verbal (xingamentos, gritos)</t>
  </si>
  <si>
    <t>Agressão física sem armas, como tapas, socos, chutes, surras, etc.</t>
  </si>
  <si>
    <t>Outra pessoa em situação de rua</t>
  </si>
  <si>
    <t>Polícia Militar/Guarda Municipal</t>
  </si>
  <si>
    <t>Transeuntes na rua</t>
  </si>
  <si>
    <t>Comerciantes/Donos de estabelecimentos</t>
  </si>
  <si>
    <t>Familiares</t>
  </si>
  <si>
    <t>Namorado(a)/Companheiro(a)</t>
  </si>
  <si>
    <t>Moradores Locais (Domiciliados)</t>
  </si>
  <si>
    <t>Positivo, esclareci minhas dúvidas, recebi encaminhamentos, resolvi algumas pendencias</t>
  </si>
  <si>
    <t>Negativo, não esclareceu minhas dúvidas, não tive encaminhamentos, continuo precisando de orientações</t>
  </si>
  <si>
    <t>Irmãos</t>
  </si>
  <si>
    <t>Conjunge/companheiro</t>
  </si>
  <si>
    <t>Primos</t>
  </si>
  <si>
    <t>Filhos</t>
  </si>
  <si>
    <t>Tio</t>
  </si>
  <si>
    <t>Pai</t>
  </si>
  <si>
    <t>Sobrinho</t>
  </si>
  <si>
    <t>Cunhado</t>
  </si>
  <si>
    <t>Mãe</t>
  </si>
  <si>
    <t>Contato Telefônico</t>
  </si>
  <si>
    <t>Visista a Casa</t>
  </si>
  <si>
    <t>Internet\redes sociais</t>
  </si>
  <si>
    <t>Visista de Familiares as ruas e abrigos</t>
  </si>
  <si>
    <t>Diária</t>
  </si>
  <si>
    <t>Semanal</t>
  </si>
  <si>
    <t>Quinzenal</t>
  </si>
  <si>
    <t>Mensal</t>
  </si>
  <si>
    <t>Semestral</t>
  </si>
  <si>
    <t>Anual</t>
  </si>
  <si>
    <t>Não tem interesse</t>
  </si>
  <si>
    <t>Perdeu contato</t>
  </si>
  <si>
    <t>A família não tem interesse</t>
  </si>
  <si>
    <t>Não possui vínculos</t>
  </si>
  <si>
    <t>Não possui familiares</t>
  </si>
  <si>
    <t>Família mora longe</t>
  </si>
  <si>
    <t>Falecimento da Família</t>
  </si>
  <si>
    <t>Evitar o Sofrimento dos Familiares</t>
  </si>
  <si>
    <t xml:space="preserve">Transtornos do Aparelho Respiratório Superior e Inferior </t>
  </si>
  <si>
    <t xml:space="preserve">Transtornos Neuropsiquiátricos </t>
  </si>
  <si>
    <t>Dependencia quimica (alcool e outras drogas)</t>
  </si>
  <si>
    <t>Doenças cardiovasculares</t>
  </si>
  <si>
    <t xml:space="preserve"> Infecções Sexualmente Transmissíveis</t>
  </si>
  <si>
    <t>Diabetes</t>
  </si>
  <si>
    <t xml:space="preserve">Doenças do Trato Gastrointestinal </t>
  </si>
  <si>
    <t>Lesões Ósseas por trauma</t>
  </si>
  <si>
    <t>Labirintite</t>
  </si>
  <si>
    <t>Busca encaminhamentos junto a rede de Saúde (Consultório de/na Rua, Unidades de Saúde/UPA)</t>
  </si>
  <si>
    <t>Busca encaminhamentos junto a rede de Assistência Social (Centro Pop, SEAS, CREAS, Abrigo/Albergue)</t>
  </si>
  <si>
    <t>Busca atendimento em Hospitais</t>
  </si>
  <si>
    <t>Se auto medica</t>
  </si>
  <si>
    <t>Não busco os serviços públicos de saúde</t>
  </si>
  <si>
    <t>Busca ou pede ajuda a qualquer pessoa</t>
  </si>
  <si>
    <t>Não consigo acessar os serviços públicos de saúde</t>
  </si>
  <si>
    <t>É ajudado por Igrejas, ONGs ou outras instituições beneficentes</t>
  </si>
  <si>
    <t>Sou bem atendido</t>
  </si>
  <si>
    <t>Sou mal atendido, sofro preconceito, descaso</t>
  </si>
  <si>
    <t>Não sou atendido</t>
  </si>
  <si>
    <t>Em hospitais, ambulatórios, UPA ou postos de saúde públicos</t>
  </si>
  <si>
    <t>Compro em farmácias</t>
  </si>
  <si>
    <t>Peço na rua</t>
  </si>
  <si>
    <t>Em Farmácias Populares</t>
  </si>
  <si>
    <t>Não consigo</t>
  </si>
  <si>
    <t>Nunca precisei</t>
  </si>
  <si>
    <t>Em abrigos ou centro de acolhimento</t>
  </si>
  <si>
    <t>Peço a familiares e/ou amigos</t>
  </si>
  <si>
    <t>Recebo doações de Igrejas, ONGs ou outras instituições beneficentes</t>
  </si>
  <si>
    <t>Não tenho filhos</t>
  </si>
  <si>
    <t>Faixa etária</t>
  </si>
  <si>
    <t>10 a 17 anos</t>
  </si>
  <si>
    <t>25 a 30 anos</t>
  </si>
  <si>
    <t>40 a 45 anos</t>
  </si>
  <si>
    <t>1 Filho</t>
  </si>
  <si>
    <t>2 Filhos</t>
  </si>
  <si>
    <t>3 Filhos</t>
  </si>
  <si>
    <t>4 Filhos</t>
  </si>
  <si>
    <t>5 Filhos</t>
  </si>
  <si>
    <t>6 Filhos</t>
  </si>
  <si>
    <t>7 Filhos</t>
  </si>
  <si>
    <t>9 Filhos</t>
  </si>
  <si>
    <t>14 Filhos</t>
  </si>
  <si>
    <t>16 Filhos</t>
  </si>
  <si>
    <t>Instituição de Acolhimento</t>
  </si>
  <si>
    <t>Meus próprios cuidados</t>
  </si>
  <si>
    <t>Nunca fiz</t>
  </si>
  <si>
    <t>Hemograma Completo</t>
  </si>
  <si>
    <t>Urina</t>
  </si>
  <si>
    <t>Fezes</t>
  </si>
  <si>
    <t>Infecções Sexualmente Transmissíveis</t>
  </si>
  <si>
    <t>Check-up completo</t>
  </si>
  <si>
    <t>Preventivo</t>
  </si>
  <si>
    <t>Hepatite</t>
  </si>
  <si>
    <t>Pressão</t>
  </si>
  <si>
    <t>Camisinha Masculina</t>
  </si>
  <si>
    <t>Não faço prevenção</t>
  </si>
  <si>
    <t>Camisinha Feminina</t>
  </si>
  <si>
    <t>Camisinha (masculina e feminina)</t>
  </si>
  <si>
    <t>Anticoncepcional</t>
  </si>
  <si>
    <t>Ligadura de Trompas</t>
  </si>
  <si>
    <t>Não faz uso</t>
  </si>
  <si>
    <t xml:space="preserve">Sim </t>
  </si>
  <si>
    <t>Bebida Alcoólica</t>
  </si>
  <si>
    <t>Tabaco (cigarro)</t>
  </si>
  <si>
    <t>Maconha</t>
  </si>
  <si>
    <t>Cocaína</t>
  </si>
  <si>
    <t>Crack</t>
  </si>
  <si>
    <t>Cola</t>
  </si>
  <si>
    <t>Diariamente</t>
  </si>
  <si>
    <t>Semanalmente</t>
  </si>
  <si>
    <t>Mensalmente</t>
  </si>
  <si>
    <t>Instituições</t>
  </si>
  <si>
    <t>Centro de Atenção Psicossocial (CAPS)</t>
  </si>
  <si>
    <t>Comunidades Terapêuticas</t>
  </si>
  <si>
    <t xml:space="preserve">Internação em Hospital ou Clínica de Tratamento de álcool e drogas </t>
  </si>
  <si>
    <t xml:space="preserve">Internação em Hospital ou Clínica para o Tratamento Psiquiátrico </t>
  </si>
  <si>
    <t> -</t>
  </si>
  <si>
    <t xml:space="preserve">Internação em Hospital ou Clínica para o Tratamento de álcool e drogas </t>
  </si>
  <si>
    <t xml:space="preserve">Acolhimento/mais atenção para a população em situação de rua nos serviços de saúde </t>
  </si>
  <si>
    <t>Ampliação de verbas, recursos humanos e materiais</t>
  </si>
  <si>
    <t>Consultorio na rua*</t>
  </si>
  <si>
    <t xml:space="preserve">Tratamento contra uso de substancias Psicoativa </t>
  </si>
  <si>
    <t xml:space="preserve">Atendimento mais rápido </t>
  </si>
  <si>
    <t>Não exigir a documentação para o acesso aos serviços médicos</t>
  </si>
  <si>
    <t>Unidade de Saúde</t>
  </si>
  <si>
    <t>Presídio</t>
  </si>
  <si>
    <t>CTA</t>
  </si>
  <si>
    <t>PROVIVE</t>
  </si>
  <si>
    <t>Policlínica</t>
  </si>
  <si>
    <t>Frequência</t>
  </si>
  <si>
    <t>Gurapari</t>
  </si>
  <si>
    <t>Figura 2 - Cidade Onde Realizou a Entrevista</t>
  </si>
  <si>
    <t>Figura 3 – Número de Entrevistados por Cidade e Local de concessão das entrevistas</t>
  </si>
  <si>
    <t>Turno</t>
  </si>
  <si>
    <t>Nº de Respostas dos Entrevistados</t>
  </si>
  <si>
    <t>Manhã</t>
  </si>
  <si>
    <t>Tarde</t>
  </si>
  <si>
    <t>Noite</t>
  </si>
  <si>
    <t>Cidade</t>
  </si>
  <si>
    <t>Local da Entrevista</t>
  </si>
  <si>
    <t>Abrigo</t>
  </si>
  <si>
    <t>Centro dia</t>
  </si>
  <si>
    <t>Centro Pop</t>
  </si>
  <si>
    <t>Local</t>
  </si>
  <si>
    <t>SITUAÇÃO DA ENTREVISTA:</t>
  </si>
  <si>
    <t>Nº de Respostas entre os Entrevistados</t>
  </si>
  <si>
    <t>Realizada</t>
  </si>
  <si>
    <t>Interrompida</t>
  </si>
  <si>
    <t>Figura 7 – Motivos para Interrupção da Entrevista</t>
  </si>
  <si>
    <t>JUSTIFICATIVA PARA INTERRUPÇÃO OU RECUSA (respostas 2 e 3 acima):</t>
  </si>
  <si>
    <t>Sonolência, apatia ou letargia</t>
  </si>
  <si>
    <t>Transtorno mental ou deficiência intelectual</t>
  </si>
  <si>
    <t>Entrevista demorando muito</t>
  </si>
  <si>
    <t>Risco, perigo ou agressividade</t>
  </si>
  <si>
    <t>Desistência</t>
  </si>
  <si>
    <t>Figura 8 - QUANTOS DIAS POR SEMANA VOCÊ DORME NAS RUAS ABRIGOS OU ALBERGUES?</t>
  </si>
  <si>
    <t>Figura 10 - Faixa etária dos entrevistados (%)</t>
  </si>
  <si>
    <t>Figura 11 - Faixa etária de entrevistados jovens (%)</t>
  </si>
  <si>
    <t>Figura 12 - Sexo dos entrevistados (%)</t>
  </si>
  <si>
    <t>Figura 13 - Identidade de Gênero (%)</t>
  </si>
  <si>
    <t>Figura 14 - Cor ou Raça (%)</t>
  </si>
  <si>
    <t xml:space="preserve">Figura 15 - Quais dos seguintes documentos você tem ou já teve ? </t>
  </si>
  <si>
    <t>Figura 17 - Frequenta ou já frequentou escola ou estabelecimento de ensino ? (%)</t>
  </si>
  <si>
    <t>Figura 18 - Faixa etária que interrompeu os estudos (Números absolutos)</t>
  </si>
  <si>
    <t>Figura 27 - Principais atividades temporárias (%)</t>
  </si>
  <si>
    <t xml:space="preserve">Figura 30 - Principais dificuldades para conseguir emprego formal (%) </t>
  </si>
  <si>
    <t xml:space="preserve">Figura 33 - Esteve outras vezes em situação de rua? (%) </t>
  </si>
  <si>
    <t xml:space="preserve">Figura 34 - Quantas vezes os entrevistados retornaram à situação de rua </t>
  </si>
  <si>
    <t>Figura 35 - Nos últimos 5 anos esteve em situação de rua em outras cidades? (%)</t>
  </si>
  <si>
    <t>Figura 40 - Qual cidade da RMGV você dormiu nos últimos 15 dias? (%)</t>
  </si>
  <si>
    <t>Figura 41 - Onde dormiu nos últimos 15 dias (%)</t>
  </si>
  <si>
    <t>Figura 43 - Por que dorme em abrigos/albergues? (%)</t>
  </si>
  <si>
    <t xml:space="preserve">Figura 46 - Com qual frequencia você costuma ir ao Centro Pop ou Centro dia? (%) </t>
  </si>
  <si>
    <t>Figura 51 - QUANDO ESTÁ NA RUA, VOCÊ COME O SUFICIENTE/SATISFATORIAMENTE PARA SUPRIR SUAS NECESSIDADES?</t>
  </si>
  <si>
    <t>Figura 52 - COMO OBTÉM ALIMENTOS DIARIAMENTE?</t>
  </si>
  <si>
    <t>Figura 55 - JÁ SOFREU ALGUMA VIOLÊNCIA POR ESTAR EM SITUAÇÃO DE RUA?</t>
  </si>
  <si>
    <t>Figura 56 - Quais foram as agressões sofridas? (%)</t>
  </si>
  <si>
    <t xml:space="preserve">Figura 57 - Quem foi o agressor? (%) </t>
  </si>
  <si>
    <t>Figura 59 - COMO VOCÊ AVALIA O ATENDIMENTO DOS SERVIÇOS DE JUSTIÇA (ORIENTAÇÃO JURIDICA OU DEFENSORIA PÚBLICA) QUE RECEBEU?</t>
  </si>
  <si>
    <t>Figura 60 - POSSUI ALGUMA QUESTÃO QUE PRECISE DE ATENDIMENTO DOS SERVIÇOS DE JUSTIÇA (ORIENTAÇÃO JURIDICA OU DEFENSORIA PÚBLICA)? (%)</t>
  </si>
  <si>
    <t xml:space="preserve">Figura 63 - Formas de contato com os familiares </t>
  </si>
  <si>
    <t xml:space="preserve">Figura 66 - principais problemas de saúde (%) </t>
  </si>
  <si>
    <t>Figura 68 - Quais deficiências? (%)</t>
  </si>
  <si>
    <t>Figura 69 - Quando você tem algum problema de saúde, o que você faz? (%)</t>
  </si>
  <si>
    <t>Figura 70 - Como você é recebido nos serviços de saúde? (%)</t>
  </si>
  <si>
    <t>Figura 71 - Quando precisa de medicamento, onde e como consegue? (%)</t>
  </si>
  <si>
    <t xml:space="preserve">Figura 72 -  Você possui filhos? (%) </t>
  </si>
  <si>
    <t>Figura 74 - Possui filhos menores de 18 anos? (%)</t>
  </si>
  <si>
    <t xml:space="preserve">Figura 75 - Possui quantos filhos menores de 18 anos? </t>
  </si>
  <si>
    <t>Figura 76 - Os filhos menores de idade ficam sob cuidados de quem? (%)</t>
  </si>
  <si>
    <t xml:space="preserve">Figura 77 - No último ano fez algum exame de saúde? (%) </t>
  </si>
  <si>
    <t xml:space="preserve">Figura 83 - Formas de prevenção contra a gravidez (%) </t>
  </si>
  <si>
    <t>Figura 84 - Você está grávida? (%)</t>
  </si>
  <si>
    <t>Figura 85 - Você faz uso de substâncias psicoativas? (%)</t>
  </si>
  <si>
    <t>Figura 86 - Quais substâncias psicoativas faz uso? (%)</t>
  </si>
  <si>
    <t>Figura 88 - O fato de estar em situação de rua aumentou o uso destas substâncias? (%)</t>
  </si>
  <si>
    <t>Figura 89 - Você partilha ou faz uso coletivo de instrumentos como (seringas, cachimbos, canudo, entre outros) no consumo desta (s) substância (s)? (%)</t>
  </si>
  <si>
    <t>Figura 90 - Instrumentos partilhados para o uso de substâncias psicoativas* (%)</t>
  </si>
  <si>
    <t>QUANDO VOCÊ TEM ALGUM PROBLEMA DE SAÚDE, O QUE VOCÊ FAZ?</t>
  </si>
  <si>
    <t>QUANDO PRECISA DE MEDICAMENTOS, ONDE E COMO CONSEGUE?</t>
  </si>
  <si>
    <t xml:space="preserve">Figura 79 - Em qual cidade  realizou o exame de saúde? (%) </t>
  </si>
  <si>
    <t>U.P.A</t>
  </si>
  <si>
    <t>HOSPITAL</t>
  </si>
  <si>
    <t>CLINICA</t>
  </si>
  <si>
    <t>Auditiva</t>
  </si>
  <si>
    <t>Visual</t>
  </si>
  <si>
    <t>Mental</t>
  </si>
  <si>
    <t>Motora</t>
  </si>
  <si>
    <t>Deficiência</t>
  </si>
  <si>
    <t>UF de Nascimento</t>
  </si>
  <si>
    <t>Migrantes Externos</t>
  </si>
  <si>
    <t>Migrantes Internos</t>
  </si>
  <si>
    <t>Não Sabe/Não Respondeu</t>
  </si>
  <si>
    <t xml:space="preserve">Total </t>
  </si>
  <si>
    <t>Certidão de Nascimento/Casamento</t>
  </si>
  <si>
    <t>Cadastro de Pessoa Física (CPF)</t>
  </si>
  <si>
    <t>Carteira de Identidade</t>
  </si>
  <si>
    <t>Carteira de Trabalho</t>
  </si>
  <si>
    <t>Título de Eleitor</t>
  </si>
  <si>
    <t>Cartão do SUS</t>
  </si>
  <si>
    <t>CNH</t>
  </si>
  <si>
    <t>Alfabetizados</t>
  </si>
  <si>
    <t>Acesso a outras formas de aprendizado</t>
  </si>
  <si>
    <t>VOCÊ POSSUI ALGUMA PROFISSÃO?</t>
  </si>
  <si>
    <t>Nº de Respostas entre os entrevistados</t>
  </si>
  <si>
    <t>ESTA OU JÁ ESTEVE EMPREGADO(A), COM CARTEIRA DE TRABALHO ASSINADA?</t>
  </si>
  <si>
    <t>Atividades Sazonais</t>
  </si>
  <si>
    <t>NOS ÚLTIMOS 15 DIAS, QUANTO VOCÊ RECEBEU JUNTANDO TODAS AS SUAS ATIVIDADES DE GERAÇÃO DE RENDA (TRABALHO)?</t>
  </si>
  <si>
    <t>JÁ ESTEVE EM SITUAÇÃO DE RUA OUTRAS VEZES?</t>
  </si>
  <si>
    <t>Total de Respostas</t>
  </si>
  <si>
    <t>Não Respondeu</t>
  </si>
  <si>
    <t>Retornou 2 vezes</t>
  </si>
  <si>
    <t>Retornou 1 vezes</t>
  </si>
  <si>
    <t>Retornou 3 vezes</t>
  </si>
  <si>
    <t>Retornou 4 vezes</t>
  </si>
  <si>
    <t>Retornou 5 vezes</t>
  </si>
  <si>
    <t>Retornou 10 vezes</t>
  </si>
  <si>
    <t>Retornou 7  vezes</t>
  </si>
  <si>
    <t>Retornou 8 vezes</t>
  </si>
  <si>
    <t>Retornou 6 vezes</t>
  </si>
  <si>
    <t>Retornou 20 vezes</t>
  </si>
  <si>
    <t>VOCÊ PODERIA INFORMAR ALGUMAS CIDADES ONDE JÁ ESTEVE EM SITUAÇÃO DE RUA NOS ÚLTIMOS 5 ANOS?</t>
  </si>
  <si>
    <t>Resposta</t>
  </si>
  <si>
    <t>Não Sabe/Não Lembra/Não respondeu</t>
  </si>
  <si>
    <t>Nos últimos 15 dias Frequentou Centro Pop/Centro Dia</t>
  </si>
  <si>
    <t>Categoria</t>
  </si>
  <si>
    <t xml:space="preserve">Se alimenta suficientemente/satisfatoriamente </t>
  </si>
  <si>
    <t>JÁ SOFREU ALGUMA VIOLÊNCIA POR ESTAR EM SITUAÇÃO DE RUA?</t>
  </si>
  <si>
    <t>Acesso à Serviços Juridícos</t>
  </si>
  <si>
    <t>Avaliação dos Serviços de Justiça</t>
  </si>
  <si>
    <t>Necessita de Orientação Jurídica ou Defensoria Pública</t>
  </si>
  <si>
    <t>ATUALMENTE, MANTÉM CONTATO COM FAMILIARES QUE VIVEM FORA DAS RUAS?</t>
  </si>
  <si>
    <t xml:space="preserve">Não  </t>
  </si>
  <si>
    <t>Possui Problemas de Saúde</t>
  </si>
  <si>
    <t>COMO VOCÊ É RECEBIDO NOS SERVIÇOS PÚBLICOS DE SAÚDE?</t>
  </si>
  <si>
    <t>VOCÊ POSSUI FILHOS?</t>
  </si>
  <si>
    <t>Não sabe/Não Lembra/Não respondeu</t>
  </si>
  <si>
    <t>Nos ultimos 12 mês realizou exames de saúde</t>
  </si>
  <si>
    <t>Não sabe/não lembra/Não recebeu</t>
  </si>
  <si>
    <t>AIMORES</t>
  </si>
  <si>
    <t>ARACAJU</t>
  </si>
  <si>
    <t>Belém/PA</t>
  </si>
  <si>
    <t>São Paulo/SP</t>
  </si>
  <si>
    <t>AMAZONAS</t>
  </si>
  <si>
    <t>Terezina</t>
  </si>
  <si>
    <t>RONDONIA</t>
  </si>
  <si>
    <t>Venezuela</t>
  </si>
  <si>
    <t>Serra/ES</t>
  </si>
  <si>
    <t>Vitória/ES</t>
  </si>
  <si>
    <t xml:space="preserve">Brejetuba/ES; </t>
  </si>
  <si>
    <t>VILA VALERIO/ES</t>
  </si>
  <si>
    <t xml:space="preserve">Vila Velha/ES; </t>
  </si>
  <si>
    <t>Belo Horizonte/MG</t>
  </si>
  <si>
    <t>Rio de Janeiro/RJ</t>
  </si>
  <si>
    <t>Colatina/ES</t>
  </si>
  <si>
    <t>Bolivia</t>
  </si>
  <si>
    <t>Ipatinga/MG</t>
  </si>
  <si>
    <t>Teixeira de Freitas/BA</t>
  </si>
  <si>
    <t>Fundão/ES</t>
  </si>
  <si>
    <t>Cabuçu/BA</t>
  </si>
  <si>
    <t>Vila Velha/ES</t>
  </si>
  <si>
    <t>Cariacica/ES</t>
  </si>
  <si>
    <t>EJA ou supletivo do Ensino Médio Incompleto</t>
  </si>
  <si>
    <t xml:space="preserve">Especialização Completa </t>
  </si>
  <si>
    <t>Especialização Incompleta</t>
  </si>
  <si>
    <t>EJA ou Supletivo do Ensino Fundamental Completo</t>
  </si>
  <si>
    <t>EJA ou Supletivo do Ensino Médio Completo</t>
  </si>
  <si>
    <t>EJA ou Supletivo do Ensino Fundamental Incompleto</t>
  </si>
  <si>
    <t>Ensino Superior Incompleto</t>
  </si>
  <si>
    <t>Ensino Médio Nível Técnico/Profissionalizante Incompleto</t>
  </si>
  <si>
    <t xml:space="preserve">Ensino Superior Completo </t>
  </si>
  <si>
    <t>Ensino Médio Regular Incompleto</t>
  </si>
  <si>
    <t>Ensino Médio Regular Completo</t>
  </si>
  <si>
    <t>Ensino Fundamental Regular Completo</t>
  </si>
  <si>
    <t>Ensino Fundamental Regular Incompleto</t>
  </si>
  <si>
    <t>Agricultor</t>
  </si>
  <si>
    <t>Cachimbo</t>
  </si>
  <si>
    <t>Garrafas</t>
  </si>
  <si>
    <t>Cigarro</t>
  </si>
  <si>
    <t>Canudo</t>
  </si>
  <si>
    <t>Copos</t>
  </si>
  <si>
    <t>Gargalos</t>
  </si>
  <si>
    <t>Seringas</t>
  </si>
  <si>
    <t>Lata</t>
  </si>
  <si>
    <t>Cariacia/ES</t>
  </si>
  <si>
    <t>BOLIVIA</t>
  </si>
  <si>
    <t>São Mateus/ES</t>
  </si>
  <si>
    <t>Viana/ES</t>
  </si>
  <si>
    <t>ANCHIETA/ES</t>
  </si>
  <si>
    <t>CRISTALINA/GO</t>
  </si>
  <si>
    <t xml:space="preserve">Itabuna/BA; </t>
  </si>
  <si>
    <t>Santos/SP</t>
  </si>
  <si>
    <t>AGUA LIMPA/ES</t>
  </si>
  <si>
    <t xml:space="preserve">ALCOBAÇA/BA E </t>
  </si>
  <si>
    <t>CATUMBI / RJ</t>
  </si>
  <si>
    <t>CONCEIÇAO DA BARRA/ES</t>
  </si>
  <si>
    <t>Curitiba/PR</t>
  </si>
  <si>
    <t xml:space="preserve">EUNÁPOLIS, </t>
  </si>
  <si>
    <t>ICONHA/ES.</t>
  </si>
  <si>
    <t>Mantenópolis/ES</t>
  </si>
  <si>
    <t>Pedro Canário/ES.</t>
  </si>
  <si>
    <t>Ponta Porã/MS</t>
  </si>
  <si>
    <t>Porto Seguro/BA</t>
  </si>
  <si>
    <t>Santa Tereza/ES</t>
  </si>
  <si>
    <t>Vila Valério/ES</t>
  </si>
  <si>
    <t>Porcentagem</t>
  </si>
  <si>
    <t>Porcentagem válida</t>
  </si>
  <si>
    <t>Porcentagem acumulativa</t>
  </si>
  <si>
    <t>VITORIA/ES</t>
  </si>
  <si>
    <t>VILA VELHA/ES</t>
  </si>
  <si>
    <t>CARIACICA/ES</t>
  </si>
  <si>
    <t xml:space="preserve">Belo Horizonte/MG; </t>
  </si>
  <si>
    <t>SERRA/ES</t>
  </si>
  <si>
    <t>Serra/ES.</t>
  </si>
  <si>
    <t xml:space="preserve">Rio de Janeiro/RJ; </t>
  </si>
  <si>
    <t>BELO HORIZONTE/MG</t>
  </si>
  <si>
    <t xml:space="preserve">BAHIA; </t>
  </si>
  <si>
    <t>Vitória/ES.</t>
  </si>
  <si>
    <t>MINAS GERAIS</t>
  </si>
  <si>
    <t>BAHIA</t>
  </si>
  <si>
    <t>Linhares/ES.</t>
  </si>
  <si>
    <t>GUARAPARI/ES</t>
  </si>
  <si>
    <t>SAO PAULO/SP</t>
  </si>
  <si>
    <t xml:space="preserve">Paraguai, </t>
  </si>
  <si>
    <t>SERRA E CARIACICA</t>
  </si>
  <si>
    <t xml:space="preserve">SERRA </t>
  </si>
  <si>
    <t xml:space="preserve">Salvador/BA; </t>
  </si>
  <si>
    <t>Serra/ES e Vitória/ES.</t>
  </si>
  <si>
    <t xml:space="preserve">Brasília/DF; </t>
  </si>
  <si>
    <t>VILA VELHA/ES.</t>
  </si>
  <si>
    <t>Cachoeiro de Itapemirim/ES</t>
  </si>
  <si>
    <t>VITORIA/ES; BELO HORIZONTE/MG</t>
  </si>
  <si>
    <t xml:space="preserve">VITORIA/ES; </t>
  </si>
  <si>
    <t>ANCHIETA/ES; ARACRUZ/ES</t>
  </si>
  <si>
    <t xml:space="preserve">ANCHIETA/ES; </t>
  </si>
  <si>
    <t>Aracruz/ES;</t>
  </si>
  <si>
    <t>ARACRUZ/ES E FUNDAO/ES.</t>
  </si>
  <si>
    <t xml:space="preserve">ARACRUZ/ES E </t>
  </si>
  <si>
    <t>Aracruz/ES; Ibiraçu/ES</t>
  </si>
  <si>
    <t>BAHIA; RIO DE JANEIRO/RJ; SAO PAULO/SP; PORTO DA FOLHA; ARACAJU</t>
  </si>
  <si>
    <t xml:space="preserve">RIO DE JANEIRO/RJ; </t>
  </si>
  <si>
    <t>Domingos Martins/ES</t>
  </si>
  <si>
    <t>Bahia; São Paulo/SP</t>
  </si>
  <si>
    <t>Ilheus/BA;</t>
  </si>
  <si>
    <t>Belo Horizonte (MG).</t>
  </si>
  <si>
    <t>BELO HORIZONTE E COLATINA.</t>
  </si>
  <si>
    <t xml:space="preserve">BELO HORIZONTE E </t>
  </si>
  <si>
    <t>BELO HORIZONTE/MG, GOVERNADOR VALADARES/MG E GUARAPARI/ES.</t>
  </si>
  <si>
    <t xml:space="preserve">BELO HORIZONTE/MG, </t>
  </si>
  <si>
    <t>Belo Horizonte/MG; Goiana/GO; São Paulo/SP; Belém/PA</t>
  </si>
  <si>
    <t>BOLIVIA, ACRE, PARAGUAI, FORTALEZA E AMAZONAS</t>
  </si>
  <si>
    <t>BRASIL TODO, ESPANHA, BOLIVIA E PARAGUAI</t>
  </si>
  <si>
    <t xml:space="preserve">ESPANHA, </t>
  </si>
  <si>
    <t>BRASIL TODO, PARAGUAI E BOLIVIA</t>
  </si>
  <si>
    <t xml:space="preserve">PARAGUAI E </t>
  </si>
  <si>
    <t xml:space="preserve">CRISTALINA/GO; </t>
  </si>
  <si>
    <t>BRASILIA, GOIAS, SAO PAULO E RIO DE JANEIRO.</t>
  </si>
  <si>
    <t xml:space="preserve">BRASILIA, </t>
  </si>
  <si>
    <t xml:space="preserve">Goiana/GO; </t>
  </si>
  <si>
    <t>Brasília; Salvador; Piauí e Terezina.</t>
  </si>
  <si>
    <t xml:space="preserve">Brasília; </t>
  </si>
  <si>
    <t xml:space="preserve">GOVERNADOR VALADARES/MG; </t>
  </si>
  <si>
    <t>CABO FRIO/RJ; CASTELO/ES; RIO BONITO/RJ</t>
  </si>
  <si>
    <t xml:space="preserve">CABO FRIO/RJ; </t>
  </si>
  <si>
    <t xml:space="preserve">Itabúna/BA; </t>
  </si>
  <si>
    <t>CACHOEIRO DE ITAPEMIRIM/ES, VITORIA/ES, VILA VELHA/ES</t>
  </si>
  <si>
    <t xml:space="preserve">CACHOEIRO DE ITAPEMIRIM/ES, </t>
  </si>
  <si>
    <t>Jaguaré/ES</t>
  </si>
  <si>
    <t>CAMPOS/RJ</t>
  </si>
  <si>
    <t>Manaus/AM</t>
  </si>
  <si>
    <t>CAMPOS/RJ; BARBACENA/MG; JUIZ DE FORA/MG E PONTA PORA/MS</t>
  </si>
  <si>
    <t xml:space="preserve">CAMPOS/RJ; </t>
  </si>
  <si>
    <t xml:space="preserve">São Gabriel da Palha/ES; </t>
  </si>
  <si>
    <t>CAMPOS/RJ; MACAE/RJ; MINAS GERAIS</t>
  </si>
  <si>
    <t>Acupe de Santo Amaro da Purificação/BA;</t>
  </si>
  <si>
    <t>Cariacia/ES; Acupe de Santo Amaro da Purificação/BA; Itabuna/BA; Ilhéus/ES; Cabuçu/BA</t>
  </si>
  <si>
    <t xml:space="preserve">Cariacia/ES; </t>
  </si>
  <si>
    <t>CARIACICA</t>
  </si>
  <si>
    <t>CARIACICA / ES</t>
  </si>
  <si>
    <t>CARIACICA/ES E BELO HORIZONTE/MG</t>
  </si>
  <si>
    <t xml:space="preserve">CARIACICA/ES E </t>
  </si>
  <si>
    <t>Cariacica/ES e Vila Velha/ES</t>
  </si>
  <si>
    <t xml:space="preserve">Cariacica/ES e </t>
  </si>
  <si>
    <t>Bahia</t>
  </si>
  <si>
    <t>CARIACICA/ES; MANAUS/AM</t>
  </si>
  <si>
    <t xml:space="preserve">CARIACICA/ES; </t>
  </si>
  <si>
    <t xml:space="preserve">BAIXO GUANDU, </t>
  </si>
  <si>
    <t>CARIACICA/ES; SERRA/ES; VIANA/ES; VITORIA/ES</t>
  </si>
  <si>
    <t xml:space="preserve">Baixo Guandu/ES; </t>
  </si>
  <si>
    <t>CARIACICA/ES; VITORIA/ES; VILA VELHA/ES</t>
  </si>
  <si>
    <t xml:space="preserve">BARBACENA/MG; </t>
  </si>
  <si>
    <t>COALTINA/ES E SERRA SEDE/ES.</t>
  </si>
  <si>
    <t xml:space="preserve">COALTINA/ES E </t>
  </si>
  <si>
    <t>CRISTALINA/GO; LUZIANA/GO; BRASILIA/DF; RAVENA/MG; ANCHIETA/ES</t>
  </si>
  <si>
    <t xml:space="preserve">CARAIBAS/BA; </t>
  </si>
  <si>
    <t>DOMINGOS MARTINS/ES</t>
  </si>
  <si>
    <t xml:space="preserve">CASTELO/ES; </t>
  </si>
  <si>
    <t>DOMINGOS MARTINS/ES; CACHOEIRO DE ITAPEMIRIM/ES; DOM JESUS DO ITABAPOANA/RJ; NOVA VENECIA/ES</t>
  </si>
  <si>
    <t xml:space="preserve">DOMINGOS MARTINS/ES; </t>
  </si>
  <si>
    <t>CATUMBI/RJ</t>
  </si>
  <si>
    <t>Espírito Santo (vários municípios)</t>
  </si>
  <si>
    <t>EUNÁPOLIS, LINHARES, RIO DE JANEIRO, MINAS GERAIS E POÇOS DE CALDAS.</t>
  </si>
  <si>
    <t>Foram informados os Estados: Bahia (BA); Espírito Santo (ES) e São Paulo (SP).</t>
  </si>
  <si>
    <t xml:space="preserve"> Bahia (BA); </t>
  </si>
  <si>
    <t xml:space="preserve">DOM JESUS DO ITABAPOANA/RJ; </t>
  </si>
  <si>
    <t>GOVERNADOR VALADARES/MG; BAHIA; COLATINA/ES</t>
  </si>
  <si>
    <t>GRANDE VITORIA/ES; SAO PAULO/SP</t>
  </si>
  <si>
    <t xml:space="preserve">GRANDE VITORIA/ES; </t>
  </si>
  <si>
    <t>Eunápolis/BA</t>
  </si>
  <si>
    <t>Guarapari/ES e Serra/ES.</t>
  </si>
  <si>
    <t xml:space="preserve">Guarapari/ES e </t>
  </si>
  <si>
    <t>Fortaleza/CE</t>
  </si>
  <si>
    <t>Ilhéus, Itacaré/BA; Serra, Fundão, Vitória/ES; Rio de Janeiro/RJ; Bahia (ficou rodando no estado); Espírito Santo (ficou rodando pelo estado)</t>
  </si>
  <si>
    <t xml:space="preserve">Ilhéus, </t>
  </si>
  <si>
    <t>Ilheus/BA; Itabúna/BA; Salvador/BA; Serra/ES</t>
  </si>
  <si>
    <t>Ibiraçu/ES</t>
  </si>
  <si>
    <t>IPATINGA/MG</t>
  </si>
  <si>
    <t>Ipatinga/MG; Bahia/BA; Belo Horizonte/MG</t>
  </si>
  <si>
    <t xml:space="preserve">Ipatinga/MG; </t>
  </si>
  <si>
    <t xml:space="preserve">Itacaré/BA; </t>
  </si>
  <si>
    <t>Ipatinga/MG.</t>
  </si>
  <si>
    <t xml:space="preserve">ITAMARAJU E </t>
  </si>
  <si>
    <t>JAGUARÉ/ES; VILA VELHA/ES</t>
  </si>
  <si>
    <t xml:space="preserve">JAGUARÉ/ES; </t>
  </si>
  <si>
    <t xml:space="preserve">ITAPERUNA/RJ; </t>
  </si>
  <si>
    <t>LINHARES, COLATINA, BAIXO GUANDU, ITAMARAJU E PORTO SEGURO.</t>
  </si>
  <si>
    <t xml:space="preserve">LINHARES, </t>
  </si>
  <si>
    <t xml:space="preserve">JUIZ DE FORA/MG E </t>
  </si>
  <si>
    <t>LINHARES/ES</t>
  </si>
  <si>
    <t xml:space="preserve">LUZIANA/GO; </t>
  </si>
  <si>
    <t>LINHARES/ES; VILA VELHA/ES</t>
  </si>
  <si>
    <t>LINHARES/ES;</t>
  </si>
  <si>
    <t xml:space="preserve">MACAE/RJ; </t>
  </si>
  <si>
    <t>Macaé/RJ; Salvador/BA; Belo Horizonte/MG; Vitória/ES</t>
  </si>
  <si>
    <t xml:space="preserve">Macaé/RJ; </t>
  </si>
  <si>
    <t>MG</t>
  </si>
  <si>
    <t>Mina Gerais e Bahia</t>
  </si>
  <si>
    <t>MONTANHA/ES.</t>
  </si>
  <si>
    <t>MINAS GERAIS, RONDONIA, RORAIMA E SAO PAULO</t>
  </si>
  <si>
    <t xml:space="preserve">MINAS GERAIS, </t>
  </si>
  <si>
    <t xml:space="preserve">MONTES CLAROS/MG; </t>
  </si>
  <si>
    <t>MINAS GERAIS, VITORIA E SAO PAULO</t>
  </si>
  <si>
    <t>Mucurici/ES.</t>
  </si>
  <si>
    <t xml:space="preserve">MUQUIÇABA/ES E </t>
  </si>
  <si>
    <t>NAO SABE/NAO LEMBRA</t>
  </si>
  <si>
    <t xml:space="preserve">Mutum/MG; </t>
  </si>
  <si>
    <t>NITEROI/RJ, TEIXEIRA DE FREITAS/BA E NANUQUE/MG.</t>
  </si>
  <si>
    <t xml:space="preserve">NITEROI/RJ, </t>
  </si>
  <si>
    <t>NANUQUE/MG.</t>
  </si>
  <si>
    <t>NOVA VENECIA/ES; TEIXEIRA DE FREITAS/BA; SAO MATEUS/ES; LINHARES/ES; CONCEIÇAO DA BARRA/ES</t>
  </si>
  <si>
    <t xml:space="preserve">NOVA VENECIA/ES; </t>
  </si>
  <si>
    <t>PARA, RIO DE JANEIRO, BAHIA E SANTOS/SP</t>
  </si>
  <si>
    <t xml:space="preserve">PARA, RIO DE JANEIRO, </t>
  </si>
  <si>
    <t>Rio de Janeiro, Minas Gerais, Pernambuco e Recife.</t>
  </si>
  <si>
    <t xml:space="preserve">Rio de Janeiro, </t>
  </si>
  <si>
    <t>Pedro Canário/ES</t>
  </si>
  <si>
    <t>Rio de Janeiro/RJ , Vitória/ ES e interior do Estado do Espírito Santo.</t>
  </si>
  <si>
    <t xml:space="preserve">Rio de Janeiro/RJ , </t>
  </si>
  <si>
    <t>Poços de Caldas</t>
  </si>
  <si>
    <t>RIO DE JANEIRO/RJ, ALCOBAÇA/BA E GUARAPARI/ES</t>
  </si>
  <si>
    <t xml:space="preserve">RIO DE JANEIRO/RJ, </t>
  </si>
  <si>
    <t>RIO DE JANEIRO/RJ; BELO HORIZONTE/MG</t>
  </si>
  <si>
    <t>Porto Folha</t>
  </si>
  <si>
    <t>RIO DE JANEIRO/RJ; VITORIA/ES; TEXEIRAS DE FREITAS/BA; VILA VELHA/ES</t>
  </si>
  <si>
    <t>Salvador/BA; Colatina/ES; Serra/ES</t>
  </si>
  <si>
    <t xml:space="preserve">Ravena/MG; </t>
  </si>
  <si>
    <t>Salvador/BA; Espírito Santo</t>
  </si>
  <si>
    <t>Recife/PE</t>
  </si>
  <si>
    <t>SAO GABRIEL DA PALHA/ES, VILA VELHA/ES, MUQUIÇABA/ES E ICONHA/ES.</t>
  </si>
  <si>
    <t xml:space="preserve">SAO GABRIEL DA PALHA/ES, </t>
  </si>
  <si>
    <t>RIO BONITO/RJ</t>
  </si>
  <si>
    <t>SAO GABRIEL DA PALHA/ES; COLATINA/ES</t>
  </si>
  <si>
    <t xml:space="preserve">SAO GABRIEL DA PALHA/ES; </t>
  </si>
  <si>
    <t>SÃO MATEUS/ES</t>
  </si>
  <si>
    <t>São Paulo, Sergipe, Rio de Janeiro, Goiás e Minas Gerais.</t>
  </si>
  <si>
    <t xml:space="preserve">São Paulo, </t>
  </si>
  <si>
    <t>São Paulo/SP; Brasília/DF; Goiana/GO; Manaus/AM, Curitiba/PR</t>
  </si>
  <si>
    <t xml:space="preserve">São Paulo/SP; </t>
  </si>
  <si>
    <t xml:space="preserve">Sergipe, </t>
  </si>
  <si>
    <t>SAO PAULO/SP; CARAIBAS/BA; CARIACICA/ES</t>
  </si>
  <si>
    <t xml:space="preserve">SAO PAULO/SP; </t>
  </si>
  <si>
    <t>SAO PAULO/SP; MONTES CLAROS/MG; RIO DE JANEIRO/ES; UBERLANDIA/MG</t>
  </si>
  <si>
    <t>TODAS</t>
  </si>
  <si>
    <t>SAO PAULO/SP; RIO DE JANEIRO/RJ; BAHIA; CACHOEIRO DE ITAPEMIRIM/ES</t>
  </si>
  <si>
    <t>TODO O ES</t>
  </si>
  <si>
    <t>SAO PAULO/SP; RIO DE JANEIRO/RJ; NITEROI/RJ; VILA VELHA/ES</t>
  </si>
  <si>
    <t>UBERLANDIA/MG</t>
  </si>
  <si>
    <t>SERRA, CARIACICA E VILA VELHA.</t>
  </si>
  <si>
    <t xml:space="preserve">SERRA, </t>
  </si>
  <si>
    <t>Várias cidades/BA.</t>
  </si>
  <si>
    <t>Serra, Vitória, Cariacica, Vitória/ES</t>
  </si>
  <si>
    <t xml:space="preserve">Serra, </t>
  </si>
  <si>
    <t>Serra/ES (Carapina) e Vitória/ES. (Vila Rubim).</t>
  </si>
  <si>
    <t xml:space="preserve">Serra/ES (Carapina) e </t>
  </si>
  <si>
    <t>Serra/ES (Jacaraípe).</t>
  </si>
  <si>
    <t>SERRA/ES E VITORIA/ES</t>
  </si>
  <si>
    <t xml:space="preserve">SERRA/ES E </t>
  </si>
  <si>
    <t>Serra/ES,</t>
  </si>
  <si>
    <t>Estado de Minas Gerais</t>
  </si>
  <si>
    <t>Serra/ES, Brejetuba/ES e Pedro Canário/ES.</t>
  </si>
  <si>
    <t xml:space="preserve">Serra/ES, </t>
  </si>
  <si>
    <t>Estado de RIO DE JANEIRO</t>
  </si>
  <si>
    <t>SERRA/ES, SÃO PAULO/ES E CARIACICA/ES.</t>
  </si>
  <si>
    <t xml:space="preserve">SERRA/ES, </t>
  </si>
  <si>
    <t>Estado de SAO PAULO</t>
  </si>
  <si>
    <t>Serra/ES; São Paulo/SP; Fundão/ES</t>
  </si>
  <si>
    <t>Estado do Espírito Santo</t>
  </si>
  <si>
    <t>Serra/ES; Vitória/ES</t>
  </si>
  <si>
    <t>Serra/ES;</t>
  </si>
  <si>
    <t>Estado de RONDONIA</t>
  </si>
  <si>
    <t>SERRA/ES; VITORIA/ES</t>
  </si>
  <si>
    <t xml:space="preserve">SERRA/ES; </t>
  </si>
  <si>
    <t>Estado de Tocantins</t>
  </si>
  <si>
    <t>Serra/ES; Vitória/ES; Baixo Guandu/ES; Vila Velha/ES e Cariacica/ES.</t>
  </si>
  <si>
    <t xml:space="preserve">Estado de  Pernambuco </t>
  </si>
  <si>
    <t>SERRA/ES.</t>
  </si>
  <si>
    <t>Estado de Goiás</t>
  </si>
  <si>
    <t>TEIXEIRA DE FREITAS/BA; ARACRUZ/ES; COLATINA/ES; SAO MATEUS/ES</t>
  </si>
  <si>
    <t xml:space="preserve">TEIXEIRA DE FREITAS/BA; </t>
  </si>
  <si>
    <t xml:space="preserve">Estado de Piauí </t>
  </si>
  <si>
    <t>TO,MT, Paraguai, Venezuela</t>
  </si>
  <si>
    <t>TO,</t>
  </si>
  <si>
    <t>Estado de RORAIMA</t>
  </si>
  <si>
    <t>Estado do AMAZONAS</t>
  </si>
  <si>
    <t xml:space="preserve">Estado do MT </t>
  </si>
  <si>
    <t>Estado do PARA</t>
  </si>
  <si>
    <t>VIANA/ES</t>
  </si>
  <si>
    <t>Vila velha/ES e Cariacica/ES.</t>
  </si>
  <si>
    <t xml:space="preserve">Vila velha/ES e </t>
  </si>
  <si>
    <t>Vila Velha/ES e Serra/ES.</t>
  </si>
  <si>
    <t xml:space="preserve">Vila Velha/ES e </t>
  </si>
  <si>
    <t>VILA VELHA/ES E VITORIA/ES.</t>
  </si>
  <si>
    <t xml:space="preserve">VILA VELHA/ES E </t>
  </si>
  <si>
    <t>VILA VELHA/ES, SERRA/ES, SANTOS/SP, MANTENÓPOLIS/ES E MONTANHA/ES.</t>
  </si>
  <si>
    <t xml:space="preserve">VILA VELHA/ES, </t>
  </si>
  <si>
    <t>Vila velha/ES, Vitória/ES, Cariacica/ES</t>
  </si>
  <si>
    <t xml:space="preserve">Vila velha/ES, </t>
  </si>
  <si>
    <t>VILA VELHA/ES; BELO HORIZONTE/MG; PARAGUAI; RONDONIA</t>
  </si>
  <si>
    <t xml:space="preserve">VILA VELHA/ES; </t>
  </si>
  <si>
    <t>VILA VELHA/ES; MINAS GERAIS</t>
  </si>
  <si>
    <t>VILA VELHA/ES; NITEROI/RJ; BAHIA</t>
  </si>
  <si>
    <t>VILA VELHA/ES; VITORIA/ES; RIO DE JANEIRO/RJ; BA</t>
  </si>
  <si>
    <t>VILA VELHA/ES; VITORIA/ES; SERRA/ES</t>
  </si>
  <si>
    <t>VILA VELHA/ES; S</t>
  </si>
  <si>
    <t>Vila Velha/ES.</t>
  </si>
  <si>
    <t>Vitória / ES e Ipatinga/ MG.</t>
  </si>
  <si>
    <t xml:space="preserve">Vitória / ES e </t>
  </si>
  <si>
    <t>VITORIA E MINAS GERAIS</t>
  </si>
  <si>
    <t xml:space="preserve">VITORIA E </t>
  </si>
  <si>
    <t>VITORIA, RONDONIA, RIO DE JANEIRO E SAO PAULO</t>
  </si>
  <si>
    <t xml:space="preserve">VITORIA, </t>
  </si>
  <si>
    <t>Vitória/ES e Colatina/ES.</t>
  </si>
  <si>
    <t xml:space="preserve">Vitória/ES e </t>
  </si>
  <si>
    <t>VITORIA/ES, CARIACICA/ES E SERRA/ES.</t>
  </si>
  <si>
    <t xml:space="preserve">VITORIA/ES, </t>
  </si>
  <si>
    <t>VITORIA/ES, CARIACICA/ES E VILA VELHA/ES</t>
  </si>
  <si>
    <t>Vitória/ES, Vila Velha/ES e Serra/ES.</t>
  </si>
  <si>
    <t xml:space="preserve">Vitória/ES, </t>
  </si>
  <si>
    <t>VITORIA/ES; COLATINA/ES; SANTA TERESA/ES; ITAPERUNA/RJ; CACHOEIRO DE ITAPEMIRIM/ES</t>
  </si>
  <si>
    <t>Vitória/ES; Guarapari/ES</t>
  </si>
  <si>
    <t>Vitória/ES; Ipatinga/MG</t>
  </si>
  <si>
    <t>VITORIA/ES; LINHARES/ES; VILA VELHA/ES; JAGUARE/ES; VILA VALERIO/ES</t>
  </si>
  <si>
    <t>Vitória/ES; Mutum/MG; Brejetuba/ES; Domingos Martins/ES e Linhares/ES.</t>
  </si>
  <si>
    <t>Vitória/ES; Pela BR/ES</t>
  </si>
  <si>
    <t>VITORIA/ES; SERRA/ES; CARIACICA/ES</t>
  </si>
  <si>
    <t>Vitória/ES; Serra/ES; Cariacica/ES; Viana/ES</t>
  </si>
  <si>
    <t>Vitória/ES; Vila Velha/ES; Serra/ES; Cariacia/ES</t>
  </si>
  <si>
    <t>VITORIA/ES.</t>
  </si>
  <si>
    <t xml:space="preserve">LINHARES/ES; </t>
  </si>
  <si>
    <t xml:space="preserve">JAGUARE/ES; </t>
  </si>
  <si>
    <t xml:space="preserve">Domingos Martins/ES e </t>
  </si>
  <si>
    <t>ARACRUZ/ES</t>
  </si>
  <si>
    <t>FUNDAO/ES.</t>
  </si>
  <si>
    <t xml:space="preserve">PORTO DA FOLHA; </t>
  </si>
  <si>
    <t>COLATINA.</t>
  </si>
  <si>
    <t xml:space="preserve">GOVERNADOR VALADARES/MG E </t>
  </si>
  <si>
    <t>GUARAPARI/ES.</t>
  </si>
  <si>
    <t xml:space="preserve">PARAGUAI, </t>
  </si>
  <si>
    <t xml:space="preserve">FORTALEZA E </t>
  </si>
  <si>
    <t xml:space="preserve">BOLIVIA E </t>
  </si>
  <si>
    <t>PARAGUAI</t>
  </si>
  <si>
    <t xml:space="preserve">GOIAS, </t>
  </si>
  <si>
    <t xml:space="preserve">SAO PAULO E </t>
  </si>
  <si>
    <t>RIO DE JANEIRO.</t>
  </si>
  <si>
    <t xml:space="preserve">Salvador; </t>
  </si>
  <si>
    <t xml:space="preserve">Piauí e </t>
  </si>
  <si>
    <t>Terezina.</t>
  </si>
  <si>
    <t>PONTA PORA/MS</t>
  </si>
  <si>
    <t xml:space="preserve">Ilhéus/ES; </t>
  </si>
  <si>
    <t>MANAUS/AM</t>
  </si>
  <si>
    <t>VIANA/ES;</t>
  </si>
  <si>
    <t xml:space="preserve">BRASILIA/DF; </t>
  </si>
  <si>
    <t xml:space="preserve">RAVENA/MG; </t>
  </si>
  <si>
    <t xml:space="preserve">CACHOEIRO DE ITAPEMIRIM/ES; </t>
  </si>
  <si>
    <t>NOVA VENECIA/ES</t>
  </si>
  <si>
    <t>RIO DE JANEIRO,</t>
  </si>
  <si>
    <t xml:space="preserve"> MINAS GERAIS E </t>
  </si>
  <si>
    <t>POÇOS DE CALDAS.</t>
  </si>
  <si>
    <t xml:space="preserve">Espírito Santo (ES) e </t>
  </si>
  <si>
    <t>São Paulo (SP).</t>
  </si>
  <si>
    <t>COLATINA/ES</t>
  </si>
  <si>
    <t>Serra,</t>
  </si>
  <si>
    <t xml:space="preserve">Fundão, </t>
  </si>
  <si>
    <t>Bahia (ficou rodando no estado);</t>
  </si>
  <si>
    <t xml:space="preserve"> Espírito Santo (ficou rodando pelo estado)</t>
  </si>
  <si>
    <t xml:space="preserve"> Itabúna/BA; </t>
  </si>
  <si>
    <t xml:space="preserve">Bahia/BA; </t>
  </si>
  <si>
    <t>COLATINA,</t>
  </si>
  <si>
    <t xml:space="preserve"> BAIXO GUANDU, </t>
  </si>
  <si>
    <t>PORTO SEGURO.</t>
  </si>
  <si>
    <t xml:space="preserve"> VILA VELHA/ES</t>
  </si>
  <si>
    <t xml:space="preserve">RONDONIA, </t>
  </si>
  <si>
    <t xml:space="preserve">RORAIMA E </t>
  </si>
  <si>
    <t>SAO PAULO</t>
  </si>
  <si>
    <t xml:space="preserve">TEIXEIRA DE FREITAS/BA E </t>
  </si>
  <si>
    <t>BAHIA E SANTOS/SP</t>
  </si>
  <si>
    <t xml:space="preserve">SAO MATEUS/ES; </t>
  </si>
  <si>
    <t xml:space="preserve">Minas Gerais, </t>
  </si>
  <si>
    <t xml:space="preserve">Pernambuco e </t>
  </si>
  <si>
    <t>Recife.</t>
  </si>
  <si>
    <t>Vitória/ ES</t>
  </si>
  <si>
    <t>Espírito Santo.</t>
  </si>
  <si>
    <t xml:space="preserve">TEXEIRAS DE FREITAS/BA; </t>
  </si>
  <si>
    <t xml:space="preserve">Colatina/ES; </t>
  </si>
  <si>
    <t>Espírito Santo</t>
  </si>
  <si>
    <t>Goiás e Minas Gerais.</t>
  </si>
  <si>
    <t>Goiana/GO;</t>
  </si>
  <si>
    <t xml:space="preserve"> Manaus/AM, </t>
  </si>
  <si>
    <t xml:space="preserve">RIO DE JANEIRO/ES; </t>
  </si>
  <si>
    <t>CACHOEIRO DE ITAPEMIRIM/ES</t>
  </si>
  <si>
    <t>RIO DE JANEIRO/RJ;</t>
  </si>
  <si>
    <t xml:space="preserve">NITEROI/RJ; </t>
  </si>
  <si>
    <t xml:space="preserve">CARIACICA E </t>
  </si>
  <si>
    <t>VILA VELHA.</t>
  </si>
  <si>
    <t>Vitória/ES. (Vila Rubim).</t>
  </si>
  <si>
    <t xml:space="preserve">Brejetuba/ES e </t>
  </si>
  <si>
    <t xml:space="preserve">SÃO PAULO/ES E </t>
  </si>
  <si>
    <t>CARIACICA/ES.</t>
  </si>
  <si>
    <t xml:space="preserve"> Vitória/ES</t>
  </si>
  <si>
    <t>Vila Velha/ES e</t>
  </si>
  <si>
    <t>Cariacica/ES.</t>
  </si>
  <si>
    <t xml:space="preserve">ARACRUZ/ES; </t>
  </si>
  <si>
    <t xml:space="preserve">COLATINA/ES; </t>
  </si>
  <si>
    <t>SAO MATEUS/ES</t>
  </si>
  <si>
    <t xml:space="preserve">MT, </t>
  </si>
  <si>
    <t xml:space="preserve">SANTOS/SP, </t>
  </si>
  <si>
    <t xml:space="preserve">MANTENÓPOLIS/ES E </t>
  </si>
  <si>
    <t xml:space="preserve">BELO HORIZONTE/MG; </t>
  </si>
  <si>
    <t xml:space="preserve">PARAGUAI; </t>
  </si>
  <si>
    <t>BA</t>
  </si>
  <si>
    <t>VITORIA/ES;</t>
  </si>
  <si>
    <t xml:space="preserve"> SERRA/E</t>
  </si>
  <si>
    <t>Ipatinga/ MG.</t>
  </si>
  <si>
    <t xml:space="preserve">RIO DE </t>
  </si>
  <si>
    <t>JANEIRO E SAO PAULO</t>
  </si>
  <si>
    <t>Colatina/ES.</t>
  </si>
  <si>
    <t xml:space="preserve">SANTA TERESA/ES; </t>
  </si>
  <si>
    <t>Estado BAHIA</t>
  </si>
  <si>
    <t>Paraguai</t>
  </si>
  <si>
    <t>Salvador/BA</t>
  </si>
  <si>
    <t>Brasília/DF</t>
  </si>
  <si>
    <t>Aracruz/ES</t>
  </si>
  <si>
    <t>Campos/RJ</t>
  </si>
  <si>
    <t>Ilheus/BA</t>
  </si>
  <si>
    <t>Niteroi/RJ</t>
  </si>
  <si>
    <t>Informática/Computação</t>
  </si>
  <si>
    <t>Artesanato</t>
  </si>
  <si>
    <t>Serviços Automotivos</t>
  </si>
  <si>
    <t>Gastronomia</t>
  </si>
  <si>
    <t>Estética/Beleza</t>
  </si>
  <si>
    <t>Elétrica</t>
  </si>
  <si>
    <t>Solda</t>
  </si>
  <si>
    <t>Atendimento ao cliente/vendas</t>
  </si>
  <si>
    <t>Açogueiro</t>
  </si>
  <si>
    <t>Inglês</t>
  </si>
  <si>
    <t>Corte e Costura</t>
  </si>
  <si>
    <t>Enfermagem</t>
  </si>
  <si>
    <t>Porteiro</t>
  </si>
  <si>
    <t>Segurança</t>
  </si>
  <si>
    <t>ALMOXARIFADO</t>
  </si>
  <si>
    <t>CARPINTEIRO</t>
  </si>
  <si>
    <t>DESENHO</t>
  </si>
  <si>
    <t>montagem</t>
  </si>
  <si>
    <t>SOCORRISTA</t>
  </si>
  <si>
    <t>administração</t>
  </si>
  <si>
    <t>AGRICOLA</t>
  </si>
  <si>
    <t>ARQUITETURA</t>
  </si>
  <si>
    <t>AUTO FORNO</t>
  </si>
  <si>
    <t>barman</t>
  </si>
  <si>
    <t>BIBLICO</t>
  </si>
  <si>
    <t>bombeiro hidráulico</t>
  </si>
  <si>
    <t>BOMBEIROS</t>
  </si>
  <si>
    <t>CATECISMO</t>
  </si>
  <si>
    <t>CHAPEIRO</t>
  </si>
  <si>
    <t>COPEIRO</t>
  </si>
  <si>
    <t>Design Gráfico</t>
  </si>
  <si>
    <t>DETETIVE</t>
  </si>
  <si>
    <t>DIREITO</t>
  </si>
  <si>
    <t>DIRIGIR</t>
  </si>
  <si>
    <t xml:space="preserve">EDIFICAÇOES </t>
  </si>
  <si>
    <t>ENGENHARIA</t>
  </si>
  <si>
    <t>FOTOGRAFIA</t>
  </si>
  <si>
    <t>Futebol callejero</t>
  </si>
  <si>
    <t>Guarda-Vidas</t>
  </si>
  <si>
    <t>INA</t>
  </si>
  <si>
    <t>Manutenção em celular e relógio.</t>
  </si>
  <si>
    <t>MASSOTERAPEUTA</t>
  </si>
  <si>
    <t>MEIO AMBIENTE</t>
  </si>
  <si>
    <t>MERGULHADOR</t>
  </si>
  <si>
    <t>METAL LEVE</t>
  </si>
  <si>
    <t>OPERAÇAO COM MARTELO HIDRAULICO</t>
  </si>
  <si>
    <t>OPERADOR DE EMPILHADEIRA</t>
  </si>
  <si>
    <t>Operador de máquina agrícola</t>
  </si>
  <si>
    <t>OPERADOR DE PONTE ROLANTE</t>
  </si>
  <si>
    <t>ORGANIZAÇAO DE EVENTOS</t>
  </si>
  <si>
    <t>SERVIÇOS GERAIS</t>
  </si>
  <si>
    <t>Solda eletrônica</t>
  </si>
  <si>
    <t xml:space="preserve">SOLDADO PM </t>
  </si>
  <si>
    <t>TEOLOGIA</t>
  </si>
  <si>
    <t>PROFISSIONALIZANTE</t>
  </si>
  <si>
    <t>TORNEIRO INDUSTRIAL</t>
  </si>
  <si>
    <t>transporte escolar</t>
  </si>
  <si>
    <t>MUSICA E MUSICALIZAÇAO INFANTIL</t>
  </si>
  <si>
    <t>TEORIA MUSICAL</t>
  </si>
  <si>
    <t>Homem*</t>
  </si>
  <si>
    <t>Mulher*</t>
  </si>
  <si>
    <t>*A pesquisa optou por manter a denominação genérica nessa questão para homem e mulher ao se referir a homem cisgênero e a mulher cisgênero, buscando facilitar a compreensão da pergunta pelo público entrevistado. Cisgênero é o termo utilizado para referir-se às pessoas que se identificam com o gênero designado em seu nascimento.</t>
  </si>
  <si>
    <t>Cidade onde realizou a entrevista</t>
  </si>
  <si>
    <t>Figura 3 - Número de entrevistados por cidade</t>
  </si>
  <si>
    <t xml:space="preserve">Figura 92 - Você saberia dizer até três mudanças importantes que deveriam ocorrer para melhorar o sistema de saúde no atendimento à população em situação de rua? </t>
  </si>
  <si>
    <t xml:space="preserve">Tabela 5 - Ano em que foi atendido nas instituições (números absolutos) </t>
  </si>
  <si>
    <t>Instrumento</t>
  </si>
  <si>
    <t>Frequência do uso (%)</t>
  </si>
  <si>
    <t>Substância psicoativas que faz uso</t>
  </si>
  <si>
    <t>Total de Mulheres Entrevistadas</t>
  </si>
  <si>
    <t>Figura 9 - Cidade onde nasceu (%)</t>
  </si>
  <si>
    <t>Figura 16 - Você sabe ler e escrever? (%)</t>
  </si>
  <si>
    <t>Frequência em estabelecimentos de ensino</t>
  </si>
  <si>
    <t>Figura 20 - Outras formas de conhecimento %</t>
  </si>
  <si>
    <t xml:space="preserve">Centro de Atenção Psicossocial - Álcool e drogas (CAPsad) </t>
  </si>
  <si>
    <t>Centro de Atenção Psicossocial - Crianças e adolescentes (CAPSi)</t>
  </si>
  <si>
    <t>Figura 91 - Já foi encaminhado ou atendido por alguma das seguintes Instituições (%)</t>
  </si>
  <si>
    <t xml:space="preserve">Figura 87 - Faz uso com que frequencia? (%) </t>
  </si>
  <si>
    <t xml:space="preserve">Figura 81 - O que faz para se prevenir de doenças sexualmente transmissíveis? (%) </t>
  </si>
  <si>
    <t>Figura 82 - Você se previne de alguma forma contra a gravidez? (%)</t>
  </si>
  <si>
    <t xml:space="preserve">Figura 80 - Em qual instituição realizou o exame de saúde? (%) </t>
  </si>
  <si>
    <t>Figura 78 - Qual exame de saúde foi realizado? (%)</t>
  </si>
  <si>
    <t>Figura 73 - Com qual idade teve seu primeiro filho? (%)</t>
  </si>
  <si>
    <t>Possui Deficiência</t>
  </si>
  <si>
    <t xml:space="preserve">Figura 67 - Você é deficiente? (%) </t>
  </si>
  <si>
    <t xml:space="preserve">Figura 65 - Você tem algum problema de saúde? (%) </t>
  </si>
  <si>
    <t>Figura 64 - Por que não mantém contato com familiares que vivem fora das ruas? (%)</t>
  </si>
  <si>
    <t>Nº de Resposta dos Entrevistados</t>
  </si>
  <si>
    <t xml:space="preserve">Figura 62 - Mantém contato com familiares que vivem fora da rua? (%) </t>
  </si>
  <si>
    <t>Figura 61 - POSSUI familiares EM SITUAÇÃO DE RUA? (%)</t>
  </si>
  <si>
    <t>Figura 58 - VOCÊ JÁ ACESSOU OS SERVIÇOS DE JUSTIÇA (ORIENTAÇÃO JURIDICA OU DEFENSORIA PÚBLICA)?</t>
  </si>
  <si>
    <t>Figura 54 - QUANDO ESTÁ NA RUA, ONDE FAZ SUAS NECESSIDADES FISIOLÓGICAS?</t>
  </si>
  <si>
    <t>Figura 53 - QUANDO ESTÁ NA RUA, QUANDO QUER OU PRECISA, ONDE CONSEGUE ÁGUA PARA - HIGIENE PESSOAL, BANHO, LAVAR ROUPAS, ETC...?</t>
  </si>
  <si>
    <t>Atividades de Mendicância</t>
  </si>
  <si>
    <t>Figura 50 - Quais as três principais atividades que você realiza no seu dia-a-dia? (%)</t>
  </si>
  <si>
    <t>Figura 49 - VOCÊ SABERIA DIZER ATÉ TRÊS MUDANÇAS IMPORTANTES QUE DEVERIA OCORRER PARA MELHORAR OS SERVIÇOS DA ASSISTÊNCIA SOCIAL?</t>
  </si>
  <si>
    <t>Figura 48 - Por que não frequenta o Centro Pop ou Centro Dia? (%)</t>
  </si>
  <si>
    <t>Figura 47 - Por que frequenta o Centro Pop ou Centro Dia? (%)</t>
  </si>
  <si>
    <t>Figura 45 - Se sim, em quais cidades? (%)</t>
  </si>
  <si>
    <t>Figura 44 - Nos últimos quinze dias, você frequentou algum Centro Pop ou Centro Dia na RGMV? (%)</t>
  </si>
  <si>
    <t xml:space="preserve">Figura 42 - Motivos pelos quais dorme nas ruas  e não em abrigos/albergues (%) </t>
  </si>
  <si>
    <t>Figura 39 - Dormiu somente nesta cidade nos últimos 15 dias? (%)</t>
  </si>
  <si>
    <t>Figura 38 - Você já esteve em alguma das seguintes instituições?</t>
  </si>
  <si>
    <t xml:space="preserve">Figura 37 - Principais motivos que os levaram à situação de rua </t>
  </si>
  <si>
    <t>Figura 36 - VOCÊ PODERIA INFORMAR ALGUMAS CIDADES ONDE JÁ ESTEVE EM SITUAÇÃO DE RUA NOS ÚLTIMOS 5 ANOS?</t>
  </si>
  <si>
    <t>Número de Pessoas</t>
  </si>
  <si>
    <t>Figura 32 - Tempo de pernoite em ruas, abrigos e albergues (%)</t>
  </si>
  <si>
    <t xml:space="preserve">Figura 31 - Você recebe algum enefício para auxiliar no seu sustento? (%) </t>
  </si>
  <si>
    <t>Figura 29 - Nos últimos quinze dias, você adquiriu renda proveniente de trabalho?</t>
  </si>
  <si>
    <t>Figura 28 - Principais cidades que migram para trabalhar (%)</t>
  </si>
  <si>
    <t>Figura 26 - Trabalha em atividades temporárias? (%)</t>
  </si>
  <si>
    <t>Figura 25 - Nos últimos 15 dias, o que fez para ganhar dinheiro? (%)</t>
  </si>
  <si>
    <t>Figura 24 - Está ou já esteve empregado de carteira de trabalho assinada? (%)</t>
  </si>
  <si>
    <t>Figura 23 - Profissão (%)</t>
  </si>
  <si>
    <t>Figura 22 - Você possui alguma profissão? (%)</t>
  </si>
  <si>
    <t>Figura 21 - Nível de escolaridade (%)</t>
  </si>
  <si>
    <t xml:space="preserve">Tabela 4 - Principais dificuldades para iniciar ou retornar os estudos </t>
  </si>
  <si>
    <t>Figura 19 - Teve acesso a alguma outra forma de conhecimento onde adquiriu habilidades, conhecimentos específicos ou profissionais fora do modelo tradicional de ensino? (%)</t>
  </si>
  <si>
    <t>Figura 15.8 - Carteira Nacional de Habilitação (CNH) %</t>
  </si>
  <si>
    <t>Figura 15.7 - cartão do SUS (%)</t>
  </si>
  <si>
    <t>Figura 15.6 - Certificado de Reservista (%)</t>
  </si>
  <si>
    <t>Figura 15.5 - Título de eleitor (%)</t>
  </si>
  <si>
    <t>Figura 15.4 - Carteira de Trabalho (%)</t>
  </si>
  <si>
    <t>Figura 15.3 - Carteira de identidade (%)</t>
  </si>
  <si>
    <t>Figura 15.2 - CPF (%)</t>
  </si>
  <si>
    <t>Figura 15.1 - certidão de nascimento (%)</t>
  </si>
  <si>
    <t>Figura 6 - Situação das Entrevistas (%)</t>
  </si>
  <si>
    <t>Figura 7 - Motivo para interrupção da entrevista</t>
  </si>
  <si>
    <t>Figura 5 - Turnos das entrevistas (%)</t>
  </si>
  <si>
    <t>Figura 4 - Local de Realização das Entrevistas (%)</t>
  </si>
  <si>
    <t>Número de entrevistados</t>
  </si>
  <si>
    <t>Figura 1 - Sequência das discussões realizadas nas reuniões do GD Pop Rua:</t>
  </si>
  <si>
    <t>Tabela 3 - Total de entrevistas realizadas por local (logradouro ou serviço) e município</t>
  </si>
  <si>
    <t>Tabela 2 - Distribuição das entrevistas planejadas e realizadas, por municípios da RMGV</t>
  </si>
  <si>
    <t>Tabela 1 - Plano de distribuição das entrevistas entre os municípios da RMGV</t>
  </si>
  <si>
    <t>Pesquisa sobre População em situação de Rua da Região Metropolitana da Grande Vitória</t>
  </si>
  <si>
    <r>
      <t xml:space="preserve">  </t>
    </r>
    <r>
      <rPr>
        <sz val="12"/>
        <color theme="4"/>
        <rFont val="Calibri"/>
        <family val="2"/>
        <scheme val="minor"/>
      </rPr>
      <t>Figura 10</t>
    </r>
    <r>
      <rPr>
        <b/>
        <sz val="12"/>
        <rFont val="Calibri"/>
        <family val="2"/>
        <scheme val="minor"/>
      </rPr>
      <t xml:space="preserve"> </t>
    </r>
    <r>
      <rPr>
        <sz val="12"/>
        <color theme="4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 xml:space="preserve"> Faixa etária dos entrevistados (%)</t>
    </r>
  </si>
  <si>
    <r>
      <t xml:space="preserve">  Figura 11 - </t>
    </r>
    <r>
      <rPr>
        <b/>
        <sz val="12"/>
        <rFont val="Calibri"/>
        <family val="2"/>
        <scheme val="minor"/>
      </rPr>
      <t>Faixa etária de entrevistados jovens (%)</t>
    </r>
  </si>
  <si>
    <r>
      <rPr>
        <sz val="11"/>
        <color theme="10"/>
        <rFont val="Calibri"/>
        <family val="2"/>
        <scheme val="minor"/>
      </rPr>
      <t xml:space="preserve">  </t>
    </r>
    <r>
      <rPr>
        <sz val="12"/>
        <color theme="10"/>
        <rFont val="Calibri"/>
        <family val="2"/>
        <scheme val="minor"/>
      </rPr>
      <t xml:space="preserve">Figura 22 - </t>
    </r>
    <r>
      <rPr>
        <b/>
        <sz val="12"/>
        <rFont val="Calibri"/>
        <family val="2"/>
        <scheme val="minor"/>
      </rPr>
      <t>Você possui alguma profissão? (%)</t>
    </r>
  </si>
  <si>
    <r>
      <rPr>
        <sz val="11"/>
        <color theme="10"/>
        <rFont val="Calibri"/>
        <family val="2"/>
        <scheme val="minor"/>
      </rPr>
      <t xml:space="preserve"> </t>
    </r>
    <r>
      <rPr>
        <sz val="12"/>
        <color theme="10"/>
        <rFont val="Calibri"/>
        <family val="2"/>
        <scheme val="minor"/>
      </rPr>
      <t xml:space="preserve">Figura 21 - </t>
    </r>
    <r>
      <rPr>
        <b/>
        <sz val="12"/>
        <rFont val="Calibri"/>
        <family val="2"/>
        <scheme val="minor"/>
      </rPr>
      <t>Nível de escolaridade (%)</t>
    </r>
  </si>
  <si>
    <r>
      <rPr>
        <sz val="12"/>
        <color theme="10"/>
        <rFont val="Calibri"/>
        <family val="2"/>
        <scheme val="minor"/>
      </rPr>
      <t xml:space="preserve">  Figura 23 - </t>
    </r>
    <r>
      <rPr>
        <b/>
        <sz val="12"/>
        <rFont val="Calibri"/>
        <family val="2"/>
        <scheme val="minor"/>
      </rPr>
      <t>Profissão (%)</t>
    </r>
  </si>
  <si>
    <r>
      <rPr>
        <sz val="12"/>
        <color theme="10"/>
        <rFont val="Calibri"/>
        <family val="2"/>
        <scheme val="minor"/>
      </rPr>
      <t xml:space="preserve">  Figura 24 - </t>
    </r>
    <r>
      <rPr>
        <b/>
        <sz val="12"/>
        <rFont val="Calibri"/>
        <family val="2"/>
        <scheme val="minor"/>
      </rPr>
      <t>Está ou já esteve empregado de carteira de trabalho assinada? (%)</t>
    </r>
  </si>
  <si>
    <r>
      <rPr>
        <sz val="12"/>
        <color theme="10"/>
        <rFont val="Calibri"/>
        <family val="2"/>
        <scheme val="minor"/>
      </rPr>
      <t xml:space="preserve">  Figura 25 - </t>
    </r>
    <r>
      <rPr>
        <b/>
        <sz val="12"/>
        <rFont val="Calibri"/>
        <family val="2"/>
        <scheme val="minor"/>
      </rPr>
      <t>Nos últimos 15 dias, o que fez para ganhar dinheiro? (%)</t>
    </r>
  </si>
  <si>
    <r>
      <rPr>
        <sz val="12"/>
        <color theme="10"/>
        <rFont val="Calibri"/>
        <family val="2"/>
        <scheme val="minor"/>
      </rPr>
      <t xml:space="preserve">  Figura 26 - </t>
    </r>
    <r>
      <rPr>
        <b/>
        <sz val="12"/>
        <rFont val="Calibri"/>
        <family val="2"/>
        <scheme val="minor"/>
      </rPr>
      <t>Trabalha em atividades temporárias? (%)</t>
    </r>
  </si>
  <si>
    <r>
      <rPr>
        <sz val="12"/>
        <color theme="10"/>
        <rFont val="Calibri"/>
        <family val="2"/>
        <scheme val="minor"/>
      </rPr>
      <t xml:space="preserve">  Figura 27 - </t>
    </r>
    <r>
      <rPr>
        <b/>
        <sz val="12"/>
        <rFont val="Calibri"/>
        <family val="2"/>
        <scheme val="minor"/>
      </rPr>
      <t>Principais atividades temporárias (%)</t>
    </r>
  </si>
  <si>
    <r>
      <rPr>
        <sz val="12"/>
        <color theme="10"/>
        <rFont val="Calibri"/>
        <family val="2"/>
        <scheme val="minor"/>
      </rPr>
      <t xml:space="preserve">  Figura 28 -</t>
    </r>
    <r>
      <rPr>
        <b/>
        <sz val="12"/>
        <rFont val="Calibri"/>
        <family val="2"/>
        <scheme val="minor"/>
      </rPr>
      <t xml:space="preserve"> Principais cidades que migram para trabalhar (%)</t>
    </r>
  </si>
  <si>
    <r>
      <rPr>
        <sz val="12"/>
        <color theme="10"/>
        <rFont val="Calibri"/>
        <family val="2"/>
        <scheme val="minor"/>
      </rPr>
      <t xml:space="preserve">  Figura 29 - </t>
    </r>
    <r>
      <rPr>
        <b/>
        <sz val="12"/>
        <rFont val="Calibri"/>
        <family val="2"/>
        <scheme val="minor"/>
      </rPr>
      <t>Nos últimos quinze dias, você adquiriu renda proveniente de trabalho?</t>
    </r>
  </si>
  <si>
    <r>
      <rPr>
        <sz val="12"/>
        <color theme="10"/>
        <rFont val="Calibri"/>
        <family val="2"/>
        <scheme val="minor"/>
      </rPr>
      <t xml:space="preserve">  Figura 30 - </t>
    </r>
    <r>
      <rPr>
        <b/>
        <sz val="12"/>
        <rFont val="Calibri"/>
        <family val="2"/>
        <scheme val="minor"/>
      </rPr>
      <t>Principais dificuldades para conseguir emprego formal (%)</t>
    </r>
  </si>
  <si>
    <r>
      <rPr>
        <sz val="12"/>
        <color theme="10"/>
        <rFont val="Calibri"/>
        <family val="2"/>
        <scheme val="minor"/>
      </rPr>
      <t xml:space="preserve">  Figura 31 - </t>
    </r>
    <r>
      <rPr>
        <b/>
        <sz val="12"/>
        <rFont val="Calibri"/>
        <family val="2"/>
        <scheme val="minor"/>
      </rPr>
      <t>Você recebe algum enefício para auxiliar no seu sustento? (%)</t>
    </r>
  </si>
  <si>
    <r>
      <rPr>
        <sz val="12"/>
        <color theme="10"/>
        <rFont val="Calibri"/>
        <family val="2"/>
        <scheme val="minor"/>
      </rPr>
      <t xml:space="preserve">  Figura 32 - </t>
    </r>
    <r>
      <rPr>
        <b/>
        <sz val="12"/>
        <rFont val="Calibri"/>
        <family val="2"/>
        <scheme val="minor"/>
      </rPr>
      <t>Tempo de pernoite em ruas, abrigos e albergues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</si>
</sst>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.0%"/>
    <numFmt numFmtId="166" formatCode="_-* #,##0.0_-;\-* #,##0.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1" xfId="0" applyBorder="1"/>
    <xf numFmtId="0" fontId="0" fillId="4" borderId="1" xfId="0" applyFill="1" applyBorder="1"/>
    <xf numFmtId="0" fontId="4" fillId="4" borderId="1" xfId="0" applyFont="1" applyFill="1" applyBorder="1"/>
    <xf numFmtId="0" fontId="4" fillId="0" borderId="1" xfId="0" applyFont="1" applyBorder="1"/>
    <xf numFmtId="0" fontId="5" fillId="0" borderId="1" xfId="0" applyFont="1" applyFill="1" applyBorder="1" applyAlignment="1"/>
    <xf numFmtId="0" fontId="1" fillId="0" borderId="1" xfId="0" applyFont="1" applyBorder="1"/>
    <xf numFmtId="0" fontId="5" fillId="8" borderId="1" xfId="0" applyFont="1" applyFill="1" applyBorder="1"/>
    <xf numFmtId="0" fontId="4" fillId="8" borderId="1" xfId="0" applyFont="1" applyFill="1" applyBorder="1"/>
    <xf numFmtId="0" fontId="4" fillId="6" borderId="1" xfId="0" applyFont="1" applyFill="1" applyBorder="1"/>
    <xf numFmtId="0" fontId="4" fillId="0" borderId="1" xfId="0" applyFont="1" applyBorder="1" applyAlignment="1">
      <alignment horizontal="center"/>
    </xf>
    <xf numFmtId="165" fontId="0" fillId="0" borderId="1" xfId="0" applyNumberFormat="1" applyBorder="1"/>
    <xf numFmtId="0" fontId="5" fillId="11" borderId="1" xfId="0" applyFont="1" applyFill="1" applyBorder="1"/>
    <xf numFmtId="0" fontId="5" fillId="5" borderId="1" xfId="0" applyFont="1" applyFill="1" applyBorder="1"/>
    <xf numFmtId="164" fontId="0" fillId="0" borderId="1" xfId="0" applyNumberFormat="1" applyBorder="1"/>
    <xf numFmtId="164" fontId="4" fillId="0" borderId="1" xfId="0" applyNumberFormat="1" applyFont="1" applyBorder="1"/>
    <xf numFmtId="0" fontId="4" fillId="4" borderId="1" xfId="0" applyFont="1" applyFill="1" applyBorder="1" applyAlignment="1">
      <alignment horizontal="center"/>
    </xf>
    <xf numFmtId="166" fontId="4" fillId="0" borderId="1" xfId="1" applyNumberFormat="1" applyFont="1" applyBorder="1"/>
    <xf numFmtId="0" fontId="4" fillId="11" borderId="1" xfId="0" applyFont="1" applyFill="1" applyBorder="1"/>
    <xf numFmtId="0" fontId="4" fillId="5" borderId="1" xfId="0" applyFont="1" applyFill="1" applyBorder="1"/>
    <xf numFmtId="0" fontId="4" fillId="0" borderId="1" xfId="0" applyFont="1" applyBorder="1" applyAlignment="1">
      <alignment horizontal="center"/>
    </xf>
    <xf numFmtId="0" fontId="4" fillId="7" borderId="1" xfId="0" applyFont="1" applyFill="1" applyBorder="1"/>
    <xf numFmtId="0" fontId="4" fillId="2" borderId="1" xfId="0" applyFont="1" applyFill="1" applyBorder="1"/>
    <xf numFmtId="0" fontId="4" fillId="13" borderId="1" xfId="0" applyFont="1" applyFill="1" applyBorder="1"/>
    <xf numFmtId="0" fontId="5" fillId="5" borderId="3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15" borderId="1" xfId="0" applyFill="1" applyBorder="1"/>
    <xf numFmtId="165" fontId="0" fillId="15" borderId="1" xfId="0" applyNumberFormat="1" applyFill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16" borderId="1" xfId="0" applyFill="1" applyBorder="1"/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5" fillId="6" borderId="1" xfId="0" applyFont="1" applyFill="1" applyBorder="1"/>
    <xf numFmtId="0" fontId="5" fillId="4" borderId="1" xfId="0" applyFont="1" applyFill="1" applyBorder="1"/>
    <xf numFmtId="165" fontId="4" fillId="0" borderId="1" xfId="0" applyNumberFormat="1" applyFont="1" applyBorder="1"/>
    <xf numFmtId="0" fontId="5" fillId="4" borderId="1" xfId="0" applyFont="1" applyFill="1" applyBorder="1" applyAlignment="1">
      <alignment horizontal="right"/>
    </xf>
    <xf numFmtId="0" fontId="4" fillId="16" borderId="1" xfId="0" applyFont="1" applyFill="1" applyBorder="1"/>
    <xf numFmtId="165" fontId="4" fillId="11" borderId="1" xfId="0" applyNumberFormat="1" applyFont="1" applyFill="1" applyBorder="1"/>
    <xf numFmtId="165" fontId="4" fillId="16" borderId="1" xfId="0" applyNumberFormat="1" applyFont="1" applyFill="1" applyBorder="1"/>
    <xf numFmtId="165" fontId="4" fillId="13" borderId="1" xfId="0" applyNumberFormat="1" applyFont="1" applyFill="1" applyBorder="1"/>
    <xf numFmtId="0" fontId="4" fillId="0" borderId="1" xfId="0" applyFont="1" applyBorder="1" applyAlignment="1">
      <alignment horizontal="left" vertical="top"/>
    </xf>
    <xf numFmtId="0" fontId="4" fillId="16" borderId="1" xfId="0" applyFont="1" applyFill="1" applyBorder="1" applyAlignment="1">
      <alignment horizontal="left" vertical="top"/>
    </xf>
    <xf numFmtId="0" fontId="4" fillId="16" borderId="1" xfId="0" applyFont="1" applyFill="1" applyBorder="1" applyAlignment="1">
      <alignment horizontal="left" vertical="center"/>
    </xf>
    <xf numFmtId="0" fontId="5" fillId="16" borderId="1" xfId="0" applyFont="1" applyFill="1" applyBorder="1"/>
    <xf numFmtId="0" fontId="5" fillId="2" borderId="1" xfId="0" applyFont="1" applyFill="1" applyBorder="1"/>
    <xf numFmtId="0" fontId="5" fillId="4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/>
    <xf numFmtId="165" fontId="4" fillId="16" borderId="1" xfId="2" applyNumberFormat="1" applyFont="1" applyFill="1" applyBorder="1"/>
    <xf numFmtId="0" fontId="4" fillId="0" borderId="1" xfId="0" applyFont="1" applyFill="1" applyBorder="1"/>
    <xf numFmtId="0" fontId="6" fillId="4" borderId="1" xfId="0" applyFont="1" applyFill="1" applyBorder="1" applyAlignment="1">
      <alignment horizontal="center" vertical="center" readingOrder="1"/>
    </xf>
    <xf numFmtId="0" fontId="4" fillId="15" borderId="1" xfId="0" applyFont="1" applyFill="1" applyBorder="1"/>
    <xf numFmtId="0" fontId="5" fillId="4" borderId="1" xfId="0" applyFont="1" applyFill="1" applyBorder="1" applyAlignment="1">
      <alignment horizontal="center"/>
    </xf>
    <xf numFmtId="165" fontId="4" fillId="2" borderId="1" xfId="0" applyNumberFormat="1" applyFont="1" applyFill="1" applyBorder="1"/>
    <xf numFmtId="164" fontId="4" fillId="2" borderId="1" xfId="0" applyNumberFormat="1" applyFont="1" applyFill="1" applyBorder="1"/>
    <xf numFmtId="0" fontId="8" fillId="15" borderId="1" xfId="0" applyFont="1" applyFill="1" applyBorder="1" applyAlignment="1">
      <alignment vertical="center"/>
    </xf>
    <xf numFmtId="0" fontId="8" fillId="15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10" fontId="9" fillId="0" borderId="1" xfId="0" applyNumberFormat="1" applyFont="1" applyBorder="1" applyAlignment="1">
      <alignment horizontal="right" vertical="center"/>
    </xf>
    <xf numFmtId="10" fontId="9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6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0" fillId="0" borderId="1" xfId="0" applyBorder="1" applyAlignment="1"/>
    <xf numFmtId="0" fontId="4" fillId="14" borderId="0" xfId="0" applyFont="1" applyFill="1"/>
    <xf numFmtId="0" fontId="7" fillId="14" borderId="0" xfId="0" applyFont="1" applyFill="1"/>
    <xf numFmtId="0" fontId="4" fillId="14" borderId="0" xfId="0" applyFont="1" applyFill="1" applyAlignment="1">
      <alignment horizontal="left"/>
    </xf>
    <xf numFmtId="0" fontId="4" fillId="14" borderId="0" xfId="0" applyFont="1" applyFill="1" applyAlignment="1"/>
    <xf numFmtId="0" fontId="14" fillId="14" borderId="0" xfId="3" applyFont="1" applyFill="1" applyAlignment="1">
      <alignment horizontal="left"/>
    </xf>
    <xf numFmtId="0" fontId="11" fillId="14" borderId="0" xfId="3" applyFill="1" applyAlignment="1">
      <alignment horizontal="left"/>
    </xf>
    <xf numFmtId="0" fontId="12" fillId="14" borderId="0" xfId="3" applyFont="1" applyFill="1" applyAlignment="1">
      <alignment horizontal="center"/>
    </xf>
    <xf numFmtId="0" fontId="11" fillId="14" borderId="0" xfId="3" applyFill="1" applyAlignment="1">
      <alignment horizontal="center"/>
    </xf>
    <xf numFmtId="0" fontId="11" fillId="14" borderId="2" xfId="3" applyFill="1" applyBorder="1" applyAlignment="1">
      <alignment horizontal="left"/>
    </xf>
    <xf numFmtId="0" fontId="14" fillId="0" borderId="0" xfId="3" applyFont="1" applyAlignment="1">
      <alignment horizontal="left" vertical="center"/>
    </xf>
    <xf numFmtId="0" fontId="12" fillId="14" borderId="0" xfId="3" applyFont="1" applyFill="1" applyAlignment="1">
      <alignment horizontal="left"/>
    </xf>
    <xf numFmtId="0" fontId="10" fillId="8" borderId="6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6" fillId="0" borderId="0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5" fillId="6" borderId="6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4" fillId="11" borderId="3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 wrapText="1"/>
    </xf>
    <xf numFmtId="0" fontId="5" fillId="16" borderId="15" xfId="0" applyFont="1" applyFill="1" applyBorder="1" applyAlignment="1">
      <alignment horizontal="center" wrapText="1"/>
    </xf>
    <xf numFmtId="0" fontId="5" fillId="16" borderId="14" xfId="0" applyFont="1" applyFill="1" applyBorder="1" applyAlignment="1">
      <alignment horizontal="center" wrapText="1"/>
    </xf>
    <xf numFmtId="0" fontId="5" fillId="16" borderId="6" xfId="0" applyFont="1" applyFill="1" applyBorder="1" applyAlignment="1">
      <alignment horizontal="center" wrapText="1"/>
    </xf>
    <xf numFmtId="0" fontId="5" fillId="16" borderId="8" xfId="0" applyFont="1" applyFill="1" applyBorder="1" applyAlignment="1">
      <alignment horizontal="center" wrapText="1"/>
    </xf>
    <xf numFmtId="0" fontId="5" fillId="16" borderId="13" xfId="0" applyFont="1" applyFill="1" applyBorder="1" applyAlignment="1">
      <alignment horizontal="center" wrapText="1"/>
    </xf>
    <xf numFmtId="0" fontId="5" fillId="16" borderId="2" xfId="0" applyFont="1" applyFill="1" applyBorder="1" applyAlignment="1">
      <alignment horizontal="center" wrapText="1"/>
    </xf>
    <xf numFmtId="0" fontId="5" fillId="16" borderId="9" xfId="0" applyFont="1" applyFill="1" applyBorder="1" applyAlignment="1">
      <alignment horizontal="center" wrapText="1"/>
    </xf>
    <xf numFmtId="0" fontId="5" fillId="16" borderId="11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externalLink" Target="externalLinks/externalLink3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theme" Target="theme/theme1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D1-4592-99D1-6774F656FC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D1-4592-99D1-6774F656FC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D1-4592-99D1-6774F656FC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D1-4592-99D1-6774F656FC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D1-4592-99D1-6774F656FC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AC3-4777-A4A8-E7F8A42E32C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C3-4777-A4A8-E7F8A42E32CA}"/>
              </c:ext>
            </c:extLst>
          </c:dPt>
          <c:dLbls>
            <c:dLbl>
              <c:idx val="5"/>
              <c:layout>
                <c:manualLayout>
                  <c:x val="-3.1471347331583549E-2"/>
                  <c:y val="-5.22200349956256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AC3-4777-A4A8-E7F8A42E32C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1584426946631671E-2"/>
                  <c:y val="2.16200058326042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AC3-4777-A4A8-E7F8A42E32CA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2 Cidade de Real. Entrev'!$B$7:$B$13</c:f>
              <c:strCache>
                <c:ptCount val="7"/>
                <c:pt idx="0">
                  <c:v>Cariacica</c:v>
                </c:pt>
                <c:pt idx="1">
                  <c:v>Fundão</c:v>
                </c:pt>
                <c:pt idx="2">
                  <c:v>Gurapari</c:v>
                </c:pt>
                <c:pt idx="3">
                  <c:v>Serra</c:v>
                </c:pt>
                <c:pt idx="4">
                  <c:v>Viana</c:v>
                </c:pt>
                <c:pt idx="5">
                  <c:v>Vila Velha</c:v>
                </c:pt>
                <c:pt idx="6">
                  <c:v>Vitória</c:v>
                </c:pt>
              </c:strCache>
            </c:strRef>
          </c:cat>
          <c:val>
            <c:numRef>
              <c:f>'Figura 2 Cidade de Real. Entrev'!$C$7:$C$13</c:f>
              <c:numCache>
                <c:formatCode>General</c:formatCode>
                <c:ptCount val="7"/>
                <c:pt idx="0">
                  <c:v>57</c:v>
                </c:pt>
                <c:pt idx="1">
                  <c:v>6</c:v>
                </c:pt>
                <c:pt idx="2">
                  <c:v>26</c:v>
                </c:pt>
                <c:pt idx="3">
                  <c:v>90</c:v>
                </c:pt>
                <c:pt idx="4">
                  <c:v>2</c:v>
                </c:pt>
                <c:pt idx="5">
                  <c:v>89</c:v>
                </c:pt>
                <c:pt idx="6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C3-4777-A4A8-E7F8A42E3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8D-4870-A973-830DCE8207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8D-4870-A973-830DCE82072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'Figura11 Faixa etária jovens'!$A$4:$A$5</c:f>
              <c:strCache>
                <c:ptCount val="2"/>
                <c:pt idx="0">
                  <c:v>18 a 24 anos</c:v>
                </c:pt>
                <c:pt idx="1">
                  <c:v>25 a 29 anos</c:v>
                </c:pt>
              </c:strCache>
            </c:strRef>
          </c:cat>
          <c:val>
            <c:numRef>
              <c:f>'Figura11 Faixa etária jovens'!$B$4:$B$5</c:f>
              <c:numCache>
                <c:formatCode>General</c:formatCode>
                <c:ptCount val="2"/>
                <c:pt idx="0">
                  <c:v>15</c:v>
                </c:pt>
                <c:pt idx="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6-408F-8AD5-7399F97BB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CA-4072-B04A-925A2C3CDD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CA-4072-B04A-925A2C3CDD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CA-4072-B04A-925A2C3CDD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12 - Sexo'!$B$5:$B$7</c:f>
              <c:strCache>
                <c:ptCount val="3"/>
                <c:pt idx="0">
                  <c:v>Feminino</c:v>
                </c:pt>
                <c:pt idx="1">
                  <c:v>Masculino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 12 - Sexo'!$C$5:$C$7</c:f>
              <c:numCache>
                <c:formatCode>General</c:formatCode>
                <c:ptCount val="3"/>
                <c:pt idx="0">
                  <c:v>69</c:v>
                </c:pt>
                <c:pt idx="1">
                  <c:v>314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E9-4253-A733-ACD394F2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2B-4430-AB86-F611B76517C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2B-4430-AB86-F611B76517C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82B-4430-AB86-F611B76517C8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82B-4430-AB86-F611B76517C8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82B-4430-AB86-F611B76517C8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82B-4430-AB86-F611B76517C8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82B-4430-AB86-F611B76517C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'Figura13-Identidade de gênero'!$A$4:$A$10</c:f>
              <c:strCache>
                <c:ptCount val="7"/>
                <c:pt idx="0">
                  <c:v>Homem*</c:v>
                </c:pt>
                <c:pt idx="1">
                  <c:v>Mulher*</c:v>
                </c:pt>
                <c:pt idx="2">
                  <c:v>Travesti</c:v>
                </c:pt>
                <c:pt idx="3">
                  <c:v>Homem Transexual</c:v>
                </c:pt>
                <c:pt idx="4">
                  <c:v>Mulher Transexual</c:v>
                </c:pt>
                <c:pt idx="5">
                  <c:v>Outros</c:v>
                </c:pt>
                <c:pt idx="6">
                  <c:v>Não sabe/Não lembra/Não respondeu</c:v>
                </c:pt>
              </c:strCache>
            </c:strRef>
          </c:cat>
          <c:val>
            <c:numRef>
              <c:f>'Figura13-Identidade de gênero'!$B$4:$B$10</c:f>
              <c:numCache>
                <c:formatCode>General</c:formatCode>
                <c:ptCount val="7"/>
                <c:pt idx="0">
                  <c:v>305</c:v>
                </c:pt>
                <c:pt idx="1">
                  <c:v>68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2-43CD-AE4F-3279A1CF2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0B-4173-99CC-ACD5BCBDA8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0B-4173-99CC-ACD5BCBDA8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0B-4173-99CC-ACD5BCBDA8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C0B-4173-99CC-ACD5BCBDA8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C0B-4173-99CC-ACD5BCBDA8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C0B-4173-99CC-ACD5BCBDA8C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14 -Cor ou raça'!$A$5:$A$10</c:f>
              <c:strCache>
                <c:ptCount val="6"/>
                <c:pt idx="0">
                  <c:v>Branca</c:v>
                </c:pt>
                <c:pt idx="1">
                  <c:v>Preta</c:v>
                </c:pt>
                <c:pt idx="2">
                  <c:v>Amarela</c:v>
                </c:pt>
                <c:pt idx="3">
                  <c:v>Parda</c:v>
                </c:pt>
                <c:pt idx="4">
                  <c:v>Indígena</c:v>
                </c:pt>
                <c:pt idx="5">
                  <c:v>Não Sabe/Não Lembra/Não Respondeu</c:v>
                </c:pt>
              </c:strCache>
            </c:strRef>
          </c:cat>
          <c:val>
            <c:numRef>
              <c:f>'Figura 14 -Cor ou raça'!$B$5:$B$10</c:f>
              <c:numCache>
                <c:formatCode>General</c:formatCode>
                <c:ptCount val="6"/>
                <c:pt idx="0">
                  <c:v>60</c:v>
                </c:pt>
                <c:pt idx="1">
                  <c:v>91</c:v>
                </c:pt>
                <c:pt idx="2">
                  <c:v>7</c:v>
                </c:pt>
                <c:pt idx="3">
                  <c:v>208</c:v>
                </c:pt>
                <c:pt idx="4">
                  <c:v>7</c:v>
                </c:pt>
                <c:pt idx="5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74-4EC2-BE56-4DFDC7C06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D2-408A-AE5A-A52B4394B52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FD2-408A-AE5A-A52B4394B52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FD2-408A-AE5A-A52B4394B52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FD2-408A-AE5A-A52B4394B520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FD2-408A-AE5A-A52B4394B520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FD2-408A-AE5A-A52B4394B52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'Figura15.1Certidão de nasciment'!$A$6:$A$11</c:f>
              <c:strCache>
                <c:ptCount val="6"/>
                <c:pt idx="0">
                  <c:v>Tenho e guardo comigo/com alguém de confiança</c:v>
                </c:pt>
                <c:pt idx="1">
                  <c:v>Tenho, mas deixei no abrigo/albergue/centro POP</c:v>
                </c:pt>
                <c:pt idx="2">
                  <c:v>Já tive, mas perdi, vendi, danificou</c:v>
                </c:pt>
                <c:pt idx="3">
                  <c:v>Roubaram/Retirado</c:v>
                </c:pt>
                <c:pt idx="4">
                  <c:v>Não/nunca possuiu</c:v>
                </c:pt>
                <c:pt idx="5">
                  <c:v>Não Sabe/Não Lembra/Não Respondeu</c:v>
                </c:pt>
              </c:strCache>
            </c:strRef>
          </c:cat>
          <c:val>
            <c:numRef>
              <c:f>'Figura15.1Certidão de nasciment'!$B$6:$B$11</c:f>
              <c:numCache>
                <c:formatCode>General</c:formatCode>
                <c:ptCount val="6"/>
                <c:pt idx="0">
                  <c:v>217</c:v>
                </c:pt>
                <c:pt idx="1">
                  <c:v>67</c:v>
                </c:pt>
                <c:pt idx="2">
                  <c:v>67</c:v>
                </c:pt>
                <c:pt idx="3">
                  <c:v>19</c:v>
                </c:pt>
                <c:pt idx="4">
                  <c:v>10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2F-48CB-B814-5DC59D81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1A-45D9-9E43-7B7DE9BD130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1A-45D9-9E43-7B7DE9BD130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1A-45D9-9E43-7B7DE9BD130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1A-45D9-9E43-7B7DE9BD1300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1A-45D9-9E43-7B7DE9BD1300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1A-45D9-9E43-7B7DE9BD130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15.2 CPF'!$A$7:$A$12</c:f>
              <c:strCache>
                <c:ptCount val="6"/>
                <c:pt idx="0">
                  <c:v>Tenho e guardo comigo/com alguém de confiança</c:v>
                </c:pt>
                <c:pt idx="1">
                  <c:v>Tenho, mas deixei no abrigo/albergue/centro POP</c:v>
                </c:pt>
                <c:pt idx="2">
                  <c:v>Já tive, mas perdi, vendi, danificou</c:v>
                </c:pt>
                <c:pt idx="3">
                  <c:v>Roubaram/Retirado</c:v>
                </c:pt>
                <c:pt idx="4">
                  <c:v>Não/nunca possuiu</c:v>
                </c:pt>
                <c:pt idx="5">
                  <c:v>Não Sabe/Não Lembra/Não Respondeu</c:v>
                </c:pt>
              </c:strCache>
            </c:strRef>
          </c:cat>
          <c:val>
            <c:numRef>
              <c:f>'Figura 15.2 CPF'!$B$7:$B$12</c:f>
              <c:numCache>
                <c:formatCode>General</c:formatCode>
                <c:ptCount val="6"/>
                <c:pt idx="0">
                  <c:v>199</c:v>
                </c:pt>
                <c:pt idx="1">
                  <c:v>61</c:v>
                </c:pt>
                <c:pt idx="2">
                  <c:v>76</c:v>
                </c:pt>
                <c:pt idx="3">
                  <c:v>20</c:v>
                </c:pt>
                <c:pt idx="4">
                  <c:v>25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9-4E2E-9E7F-F95113FE7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42-410F-A56F-1CB8FC0F31E5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42-410F-A56F-1CB8FC0F31E5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842-410F-A56F-1CB8FC0F31E5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842-410F-A56F-1CB8FC0F31E5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842-410F-A56F-1CB8FC0F31E5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842-410F-A56F-1CB8FC0F31E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'Figura15.3Carteira d identidade'!$A$7:$A$12</c:f>
              <c:strCache>
                <c:ptCount val="6"/>
                <c:pt idx="0">
                  <c:v>Tenho e guardo comigo/com alguém de confiança</c:v>
                </c:pt>
                <c:pt idx="1">
                  <c:v>Tenho, mas deixei no abrigo/albergue/centro POP</c:v>
                </c:pt>
                <c:pt idx="2">
                  <c:v>Já tive, mas perdi, vendi, danificou</c:v>
                </c:pt>
                <c:pt idx="3">
                  <c:v>Roubaram/Retirado</c:v>
                </c:pt>
                <c:pt idx="4">
                  <c:v>Não/nunca possuiu</c:v>
                </c:pt>
                <c:pt idx="5">
                  <c:v>Não Sabe/Não Lembra/Não Respondeu</c:v>
                </c:pt>
              </c:strCache>
            </c:strRef>
          </c:cat>
          <c:val>
            <c:numRef>
              <c:f>'Figura15.3Carteira d identidade'!$B$7:$B$12</c:f>
              <c:numCache>
                <c:formatCode>General</c:formatCode>
                <c:ptCount val="6"/>
                <c:pt idx="0">
                  <c:v>185</c:v>
                </c:pt>
                <c:pt idx="1">
                  <c:v>53</c:v>
                </c:pt>
                <c:pt idx="2">
                  <c:v>98</c:v>
                </c:pt>
                <c:pt idx="3">
                  <c:v>25</c:v>
                </c:pt>
                <c:pt idx="4">
                  <c:v>20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5A-4302-9A1E-D9F37CAD7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55C-4BB8-B971-9DE20189B2FD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55C-4BB8-B971-9DE20189B2FD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55C-4BB8-B971-9DE20189B2FD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BE-42B1-ADD5-E068F825B988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DBE-42B1-ADD5-E068F825B988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DBE-42B1-ADD5-E068F825B988}"/>
              </c:ext>
            </c:extLst>
          </c:dPt>
          <c:dLbls>
            <c:dLbl>
              <c:idx val="3"/>
              <c:layout>
                <c:manualLayout>
                  <c:x val="5.8953412073490787E-2"/>
                  <c:y val="0.106117672790901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DBE-42B1-ADD5-E068F825B98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4835520559930009E-2"/>
                  <c:y val="0.131192038495188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DBE-42B1-ADD5-E068F825B98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0069991251093609E-4"/>
                  <c:y val="2.15073636628754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DBE-42B1-ADD5-E068F825B988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'Figura15.4 Carteira de trabalho'!$C$5:$C$10</c:f>
              <c:strCache>
                <c:ptCount val="6"/>
                <c:pt idx="0">
                  <c:v>Tenho e guardo comigo/com alguém de confiança</c:v>
                </c:pt>
                <c:pt idx="1">
                  <c:v>Tenho, mas deixei no abrigo/albergue/centro POP</c:v>
                </c:pt>
                <c:pt idx="2">
                  <c:v>Já tive, mas perdi, vendi, danificou</c:v>
                </c:pt>
                <c:pt idx="3">
                  <c:v>Roubaram/Retirado</c:v>
                </c:pt>
                <c:pt idx="4">
                  <c:v>Não/nunca possuiu</c:v>
                </c:pt>
                <c:pt idx="5">
                  <c:v>Não Sabe/Não Lembra/Não Respondeu</c:v>
                </c:pt>
              </c:strCache>
            </c:strRef>
          </c:cat>
          <c:val>
            <c:numRef>
              <c:f>'Figura15.4 Carteira de trabalho'!$D$5:$D$10</c:f>
              <c:numCache>
                <c:formatCode>General</c:formatCode>
                <c:ptCount val="6"/>
                <c:pt idx="0">
                  <c:v>168</c:v>
                </c:pt>
                <c:pt idx="1">
                  <c:v>56</c:v>
                </c:pt>
                <c:pt idx="2">
                  <c:v>109</c:v>
                </c:pt>
                <c:pt idx="3">
                  <c:v>26</c:v>
                </c:pt>
                <c:pt idx="4">
                  <c:v>22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BE-42B1-ADD5-E068F825B98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45-4C0F-9EF3-46CE16C9CC4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45-4C0F-9EF3-46CE16C9CC4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45-4C0F-9EF3-46CE16C9CC4C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245-4C0F-9EF3-46CE16C9CC4C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245-4C0F-9EF3-46CE16C9CC4C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245-4C0F-9EF3-46CE16C9CC4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'Figura15.5 Titulo de eleitor'!$A$5:$A$10</c:f>
              <c:strCache>
                <c:ptCount val="6"/>
                <c:pt idx="0">
                  <c:v>Tenho e guardo comigo/com alguém de confiança</c:v>
                </c:pt>
                <c:pt idx="1">
                  <c:v>Tenho, mas deixei no abrigo/albergue/centro POP</c:v>
                </c:pt>
                <c:pt idx="2">
                  <c:v>Já tive, mas perdi, vendi, danificou</c:v>
                </c:pt>
                <c:pt idx="3">
                  <c:v>Roubaram/Retirado</c:v>
                </c:pt>
                <c:pt idx="4">
                  <c:v>Não/nunca possuiu</c:v>
                </c:pt>
                <c:pt idx="5">
                  <c:v>Não Sabe/Não Lembra/Não Respondeu</c:v>
                </c:pt>
              </c:strCache>
            </c:strRef>
          </c:cat>
          <c:val>
            <c:numRef>
              <c:f>'Figura15.5 Titulo de eleitor'!$B$5:$B$10</c:f>
              <c:numCache>
                <c:formatCode>General</c:formatCode>
                <c:ptCount val="6"/>
                <c:pt idx="0">
                  <c:v>149</c:v>
                </c:pt>
                <c:pt idx="1">
                  <c:v>52</c:v>
                </c:pt>
                <c:pt idx="2">
                  <c:v>112</c:v>
                </c:pt>
                <c:pt idx="3">
                  <c:v>30</c:v>
                </c:pt>
                <c:pt idx="4">
                  <c:v>37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53-4D15-A2DC-30477AC6A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6C-4458-BF36-EC21E18532C6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6C-4458-BF36-EC21E18532C6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6C-4458-BF36-EC21E18532C6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6C-4458-BF36-EC21E18532C6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36C-4458-BF36-EC21E18532C6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36C-4458-BF36-EC21E18532C6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36C-4458-BF36-EC21E18532C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'Figura15.6 Certificado de Reser'!$A$3:$A$9</c:f>
              <c:strCache>
                <c:ptCount val="7"/>
                <c:pt idx="0">
                  <c:v>Tenho e guardo comigo/com alguém de confiança</c:v>
                </c:pt>
                <c:pt idx="1">
                  <c:v>Tenho, mas deixei no abrigo/albergue/centro POP</c:v>
                </c:pt>
                <c:pt idx="2">
                  <c:v>Já tive, mas perdi, vendi, danificou</c:v>
                </c:pt>
                <c:pt idx="3">
                  <c:v>Roubaram/Retirado</c:v>
                </c:pt>
                <c:pt idx="4">
                  <c:v>Não/nunca possuiu</c:v>
                </c:pt>
                <c:pt idx="5">
                  <c:v>Não sabe/não lembra</c:v>
                </c:pt>
                <c:pt idx="6">
                  <c:v>Não respondeu</c:v>
                </c:pt>
              </c:strCache>
            </c:strRef>
          </c:cat>
          <c:val>
            <c:numRef>
              <c:f>'Figura15.6 Certificado de Reser'!$B$3:$B$9</c:f>
              <c:numCache>
                <c:formatCode>General</c:formatCode>
                <c:ptCount val="7"/>
                <c:pt idx="0">
                  <c:v>107</c:v>
                </c:pt>
                <c:pt idx="1">
                  <c:v>39</c:v>
                </c:pt>
                <c:pt idx="2">
                  <c:v>98</c:v>
                </c:pt>
                <c:pt idx="3">
                  <c:v>25</c:v>
                </c:pt>
                <c:pt idx="4">
                  <c:v>41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4F-4DEB-81D3-52A33E230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'[1]Bloco0_CE11_Cidade-Loc-Inst'!$C$20:$D$34</c:f>
              <c:multiLvlStrCache>
                <c:ptCount val="15"/>
                <c:lvl>
                  <c:pt idx="0">
                    <c:v>Rua</c:v>
                  </c:pt>
                  <c:pt idx="1">
                    <c:v>Abrigo</c:v>
                  </c:pt>
                  <c:pt idx="2">
                    <c:v>Rua</c:v>
                  </c:pt>
                  <c:pt idx="3">
                    <c:v>Rua</c:v>
                  </c:pt>
                  <c:pt idx="4">
                    <c:v>Centro dia</c:v>
                  </c:pt>
                  <c:pt idx="5">
                    <c:v>Rua</c:v>
                  </c:pt>
                  <c:pt idx="6">
                    <c:v>Abrigo</c:v>
                  </c:pt>
                  <c:pt idx="7">
                    <c:v>Centro Pop</c:v>
                  </c:pt>
                  <c:pt idx="8">
                    <c:v>Rua</c:v>
                  </c:pt>
                  <c:pt idx="9">
                    <c:v>Rua</c:v>
                  </c:pt>
                  <c:pt idx="10">
                    <c:v>Abrigo</c:v>
                  </c:pt>
                  <c:pt idx="11">
                    <c:v>Centro Pop</c:v>
                  </c:pt>
                  <c:pt idx="12">
                    <c:v>Rua</c:v>
                  </c:pt>
                  <c:pt idx="13">
                    <c:v>Abrigo</c:v>
                  </c:pt>
                  <c:pt idx="14">
                    <c:v>Centro Pop</c:v>
                  </c:pt>
                </c:lvl>
                <c:lvl>
                  <c:pt idx="0">
                    <c:v>Cariacica</c:v>
                  </c:pt>
                  <c:pt idx="2">
                    <c:v>Fundão</c:v>
                  </c:pt>
                  <c:pt idx="3">
                    <c:v>Gurapari</c:v>
                  </c:pt>
                  <c:pt idx="5">
                    <c:v>Serra</c:v>
                  </c:pt>
                  <c:pt idx="8">
                    <c:v>Viana</c:v>
                  </c:pt>
                  <c:pt idx="9">
                    <c:v>Vila Velha</c:v>
                  </c:pt>
                  <c:pt idx="12">
                    <c:v>Vitória</c:v>
                  </c:pt>
                </c:lvl>
              </c:multiLvlStrCache>
            </c:multiLvlStrRef>
          </c:cat>
          <c:val>
            <c:numRef>
              <c:f>'[1]Bloco0_CE11_Cidade-Loc-Inst'!$E$20:$E$34</c:f>
              <c:numCache>
                <c:formatCode>General</c:formatCode>
                <c:ptCount val="15"/>
                <c:pt idx="0">
                  <c:v>38</c:v>
                </c:pt>
                <c:pt idx="1">
                  <c:v>19</c:v>
                </c:pt>
                <c:pt idx="2">
                  <c:v>6</c:v>
                </c:pt>
                <c:pt idx="3">
                  <c:v>12</c:v>
                </c:pt>
                <c:pt idx="4">
                  <c:v>14</c:v>
                </c:pt>
                <c:pt idx="5">
                  <c:v>24</c:v>
                </c:pt>
                <c:pt idx="6">
                  <c:v>20</c:v>
                </c:pt>
                <c:pt idx="7">
                  <c:v>46</c:v>
                </c:pt>
                <c:pt idx="8">
                  <c:v>2</c:v>
                </c:pt>
                <c:pt idx="9">
                  <c:v>52</c:v>
                </c:pt>
                <c:pt idx="10">
                  <c:v>10</c:v>
                </c:pt>
                <c:pt idx="11">
                  <c:v>27</c:v>
                </c:pt>
                <c:pt idx="12">
                  <c:v>63</c:v>
                </c:pt>
                <c:pt idx="13">
                  <c:v>17</c:v>
                </c:pt>
                <c:pt idx="14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87-4AED-A540-B5CEEAEDB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6959440"/>
        <c:axId val="1726961072"/>
      </c:barChart>
      <c:catAx>
        <c:axId val="172695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1072"/>
        <c:crosses val="autoZero"/>
        <c:auto val="1"/>
        <c:lblAlgn val="ctr"/>
        <c:lblOffset val="100"/>
        <c:noMultiLvlLbl val="0"/>
      </c:catAx>
      <c:valAx>
        <c:axId val="172696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5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70-4C45-ACF5-D1C013376CC2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970-4C45-ACF5-D1C013376CC2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970-4C45-ACF5-D1C013376CC2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970-4C45-ACF5-D1C013376CC2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970-4C45-ACF5-D1C013376CC2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970-4C45-ACF5-D1C013376CC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'Figura15.7 cartão do SUS'!$A$5:$A$10</c:f>
              <c:strCache>
                <c:ptCount val="6"/>
                <c:pt idx="0">
                  <c:v>Tenho e guardo comigo/com alguém de confiança</c:v>
                </c:pt>
                <c:pt idx="1">
                  <c:v>Tenho, mas deixei no abrigo/albergue/centro POP</c:v>
                </c:pt>
                <c:pt idx="2">
                  <c:v>Já tive, mas perdi, vendi, danificou</c:v>
                </c:pt>
                <c:pt idx="3">
                  <c:v>Roubaram/Retirado</c:v>
                </c:pt>
                <c:pt idx="4">
                  <c:v>Não/nunca possuiu</c:v>
                </c:pt>
                <c:pt idx="5">
                  <c:v>Não Sabe/Não Lembra/Não Respondeu</c:v>
                </c:pt>
              </c:strCache>
            </c:strRef>
          </c:cat>
          <c:val>
            <c:numRef>
              <c:f>'Figura15.7 cartão do SUS'!$B$5:$B$10</c:f>
              <c:numCache>
                <c:formatCode>General</c:formatCode>
                <c:ptCount val="6"/>
                <c:pt idx="0">
                  <c:v>174</c:v>
                </c:pt>
                <c:pt idx="1">
                  <c:v>43</c:v>
                </c:pt>
                <c:pt idx="2">
                  <c:v>89</c:v>
                </c:pt>
                <c:pt idx="3">
                  <c:v>15</c:v>
                </c:pt>
                <c:pt idx="4">
                  <c:v>56</c:v>
                </c:pt>
                <c:pt idx="5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57-41C0-B251-A75868A66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BD-484F-9605-4F0E4083384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9BD-484F-9605-4F0E4083384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9BD-484F-9605-4F0E4083384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9BD-484F-9605-4F0E40833841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9BD-484F-9605-4F0E40833841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9BD-484F-9605-4F0E4083384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'Figura15.8 CNH'!$A$6:$A$11</c:f>
              <c:strCache>
                <c:ptCount val="6"/>
                <c:pt idx="0">
                  <c:v>Tenho e guardo comigo/com alguém de confiança</c:v>
                </c:pt>
                <c:pt idx="1">
                  <c:v>Tenho, mas deixei no abrigo/albergue/centro POP</c:v>
                </c:pt>
                <c:pt idx="2">
                  <c:v>Já tive, mas perdi, vendi, danificou</c:v>
                </c:pt>
                <c:pt idx="3">
                  <c:v>Roubaram/Retirado</c:v>
                </c:pt>
                <c:pt idx="4">
                  <c:v>Não/nunca possuiu</c:v>
                </c:pt>
                <c:pt idx="5">
                  <c:v>Não Sabe/Não Lembra/Não Respondeu</c:v>
                </c:pt>
              </c:strCache>
            </c:strRef>
          </c:cat>
          <c:val>
            <c:numRef>
              <c:f>'Figura15.8 CNH'!$B$6:$B$11</c:f>
              <c:numCache>
                <c:formatCode>General</c:formatCode>
                <c:ptCount val="6"/>
                <c:pt idx="0">
                  <c:v>32</c:v>
                </c:pt>
                <c:pt idx="1">
                  <c:v>13</c:v>
                </c:pt>
                <c:pt idx="2">
                  <c:v>33</c:v>
                </c:pt>
                <c:pt idx="3">
                  <c:v>5</c:v>
                </c:pt>
                <c:pt idx="4">
                  <c:v>293</c:v>
                </c:pt>
                <c:pt idx="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FB-41BB-AD1B-ED9BA0C71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2E-42C3-BCEE-881BF5CD6A83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2E-42C3-BCEE-881BF5CD6A83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2E-42C3-BCEE-881BF5CD6A83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A2E-42C3-BCEE-881BF5CD6A83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A2E-42C3-BCEE-881BF5CD6A8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'Figura16 Sabe ler e escrever'!$A$5:$A$9</c:f>
              <c:strCache>
                <c:ptCount val="5"/>
                <c:pt idx="0">
                  <c:v>Sim, sei ler e escrever</c:v>
                </c:pt>
                <c:pt idx="1">
                  <c:v>Sim, mas tenho dificuldade</c:v>
                </c:pt>
                <c:pt idx="2">
                  <c:v>Sei assinar meu próprio nome</c:v>
                </c:pt>
                <c:pt idx="3">
                  <c:v>Não sei ler nem escrever</c:v>
                </c:pt>
                <c:pt idx="4">
                  <c:v>Não sabe/não lembra/não respondeu</c:v>
                </c:pt>
              </c:strCache>
            </c:strRef>
          </c:cat>
          <c:val>
            <c:numRef>
              <c:f>'Figura16 Sabe ler e escrever'!$B$5:$B$9</c:f>
              <c:numCache>
                <c:formatCode>General</c:formatCode>
                <c:ptCount val="5"/>
                <c:pt idx="0">
                  <c:v>289</c:v>
                </c:pt>
                <c:pt idx="1">
                  <c:v>43</c:v>
                </c:pt>
                <c:pt idx="2">
                  <c:v>15</c:v>
                </c:pt>
                <c:pt idx="3">
                  <c:v>36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03-4420-8200-299167FEC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50-41B3-B572-854051B041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50-41B3-B572-854051B041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350-41B3-B572-854051B041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50-41B3-B572-854051B0413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'Figura17 Frequenta ou frequento'!$A$6:$A$9</c:f>
              <c:strCache>
                <c:ptCount val="4"/>
                <c:pt idx="0">
                  <c:v>Sim, já estudei</c:v>
                </c:pt>
                <c:pt idx="1">
                  <c:v>Sim, atualmente estudo</c:v>
                </c:pt>
                <c:pt idx="2">
                  <c:v>Não, nunca estudei</c:v>
                </c:pt>
                <c:pt idx="3">
                  <c:v>Não sabe/não lembra/Não respondeu</c:v>
                </c:pt>
              </c:strCache>
            </c:strRef>
          </c:cat>
          <c:val>
            <c:numRef>
              <c:f>'Figura17 Frequenta ou frequento'!$B$6:$B$9</c:f>
              <c:numCache>
                <c:formatCode>General</c:formatCode>
                <c:ptCount val="4"/>
                <c:pt idx="0">
                  <c:v>344</c:v>
                </c:pt>
                <c:pt idx="1">
                  <c:v>11</c:v>
                </c:pt>
                <c:pt idx="2">
                  <c:v>26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B8-46EE-BD54-EB8645302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'Figura18 Faixa etária interromp'!$A$6:$A$8</c:f>
              <c:strCache>
                <c:ptCount val="3"/>
                <c:pt idx="0">
                  <c:v>6 a 17 anos</c:v>
                </c:pt>
                <c:pt idx="1">
                  <c:v>18 a 29 anos</c:v>
                </c:pt>
                <c:pt idx="2">
                  <c:v>30 a 38 anos</c:v>
                </c:pt>
              </c:strCache>
            </c:strRef>
          </c:cat>
          <c:val>
            <c:numRef>
              <c:f>'Figura18 Faixa etária interromp'!$B$6:$B$8</c:f>
              <c:numCache>
                <c:formatCode>General</c:formatCode>
                <c:ptCount val="3"/>
                <c:pt idx="0">
                  <c:v>149</c:v>
                </c:pt>
                <c:pt idx="1">
                  <c:v>85</c:v>
                </c:pt>
                <c:pt idx="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0-4A2A-BF75-345CF4FF8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6967056"/>
        <c:axId val="1726967600"/>
      </c:barChart>
      <c:catAx>
        <c:axId val="172696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7600"/>
        <c:crosses val="autoZero"/>
        <c:auto val="1"/>
        <c:lblAlgn val="ctr"/>
        <c:lblOffset val="100"/>
        <c:noMultiLvlLbl val="0"/>
      </c:catAx>
      <c:valAx>
        <c:axId val="172696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9F3-40F0-9EB2-5CCF345428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9F3-40F0-9EB2-5CCF345428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9F3-40F0-9EB2-5CCF345428C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'Figura19- Teve acesso a alguma '!$A$6:$A$8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'Figura19- Teve acesso a alguma '!$B$6:$B$8</c:f>
              <c:numCache>
                <c:formatCode>General</c:formatCode>
                <c:ptCount val="3"/>
                <c:pt idx="0">
                  <c:v>162</c:v>
                </c:pt>
                <c:pt idx="1">
                  <c:v>218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48-4908-ACF5-68CCD6BDB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'Figura20Outras formas de conhec'!$G$4:$G$20</c:f>
              <c:strCache>
                <c:ptCount val="17"/>
                <c:pt idx="0">
                  <c:v>Construção Civil</c:v>
                </c:pt>
                <c:pt idx="1">
                  <c:v>Informática/Computação</c:v>
                </c:pt>
                <c:pt idx="2">
                  <c:v>Artesanato</c:v>
                </c:pt>
                <c:pt idx="3">
                  <c:v>Serviços Automotivos</c:v>
                </c:pt>
                <c:pt idx="4">
                  <c:v>Gastronomia</c:v>
                </c:pt>
                <c:pt idx="5">
                  <c:v>Estética/Beleza</c:v>
                </c:pt>
                <c:pt idx="6">
                  <c:v>Elétrica</c:v>
                </c:pt>
                <c:pt idx="7">
                  <c:v>Solda</c:v>
                </c:pt>
                <c:pt idx="8">
                  <c:v>Atendimento ao cliente/vendas</c:v>
                </c:pt>
                <c:pt idx="9">
                  <c:v>Açogueiro</c:v>
                </c:pt>
                <c:pt idx="10">
                  <c:v>Garçom</c:v>
                </c:pt>
                <c:pt idx="11">
                  <c:v>Inglês</c:v>
                </c:pt>
                <c:pt idx="12">
                  <c:v>Jardinagem</c:v>
                </c:pt>
                <c:pt idx="13">
                  <c:v>Corte e Costura</c:v>
                </c:pt>
                <c:pt idx="14">
                  <c:v>Enfermagem</c:v>
                </c:pt>
                <c:pt idx="15">
                  <c:v>Porteiro</c:v>
                </c:pt>
                <c:pt idx="16">
                  <c:v>Segurança</c:v>
                </c:pt>
              </c:strCache>
            </c:strRef>
          </c:cat>
          <c:val>
            <c:numRef>
              <c:f>'Figura20Outras formas de conhec'!$H$4:$H$20</c:f>
              <c:numCache>
                <c:formatCode>0.0%</c:formatCode>
                <c:ptCount val="17"/>
                <c:pt idx="0">
                  <c:v>0.10900473933649289</c:v>
                </c:pt>
                <c:pt idx="1">
                  <c:v>0.10426540284360189</c:v>
                </c:pt>
                <c:pt idx="2">
                  <c:v>8.5308056872037921E-2</c:v>
                </c:pt>
                <c:pt idx="3">
                  <c:v>8.0568720379146919E-2</c:v>
                </c:pt>
                <c:pt idx="4">
                  <c:v>6.1611374407582936E-2</c:v>
                </c:pt>
                <c:pt idx="5">
                  <c:v>6.1611374407582936E-2</c:v>
                </c:pt>
                <c:pt idx="6">
                  <c:v>5.6872037914691941E-2</c:v>
                </c:pt>
                <c:pt idx="7">
                  <c:v>4.2654028436018961E-2</c:v>
                </c:pt>
                <c:pt idx="8">
                  <c:v>2.843601895734597E-2</c:v>
                </c:pt>
                <c:pt idx="9">
                  <c:v>1.8957345971563982E-2</c:v>
                </c:pt>
                <c:pt idx="10">
                  <c:v>1.8957345971563982E-2</c:v>
                </c:pt>
                <c:pt idx="11">
                  <c:v>1.8957345971563982E-2</c:v>
                </c:pt>
                <c:pt idx="12">
                  <c:v>1.8957345971563982E-2</c:v>
                </c:pt>
                <c:pt idx="13">
                  <c:v>1.4218009478672985E-2</c:v>
                </c:pt>
                <c:pt idx="14">
                  <c:v>1.4218009478672985E-2</c:v>
                </c:pt>
                <c:pt idx="15">
                  <c:v>1.4218009478672985E-2</c:v>
                </c:pt>
                <c:pt idx="16">
                  <c:v>1.4218009478672985E-2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95-46C1-AFE9-ED73CBAC7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6968144"/>
        <c:axId val="1726962160"/>
      </c:barChart>
      <c:catAx>
        <c:axId val="1726968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2160"/>
        <c:crosses val="autoZero"/>
        <c:auto val="1"/>
        <c:lblAlgn val="ctr"/>
        <c:lblOffset val="100"/>
        <c:noMultiLvlLbl val="0"/>
      </c:catAx>
      <c:valAx>
        <c:axId val="17269621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72696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21 Escolaridade'!$A$21:$A$34</c:f>
              <c:strCache>
                <c:ptCount val="14"/>
                <c:pt idx="0">
                  <c:v>EJA ou Supletivo do Ensino Fundamental Incompleto</c:v>
                </c:pt>
                <c:pt idx="1">
                  <c:v>Especialização Completa </c:v>
                </c:pt>
                <c:pt idx="2">
                  <c:v>Especialização Incompleta</c:v>
                </c:pt>
                <c:pt idx="3">
                  <c:v>EJA ou Supletivo do Ensino Médio Completo</c:v>
                </c:pt>
                <c:pt idx="4">
                  <c:v>EJA ou Supletivo do Ensino Fundamental Completo</c:v>
                </c:pt>
                <c:pt idx="5">
                  <c:v>EJA ou supletivo do Ensino Médio Incompleto</c:v>
                </c:pt>
                <c:pt idx="6">
                  <c:v>Ensino Superior Incompleto</c:v>
                </c:pt>
                <c:pt idx="7">
                  <c:v>Ensino Médio Nível Técnico/Profissionalizante Incompleto</c:v>
                </c:pt>
                <c:pt idx="8">
                  <c:v>Ensino Superior Completo </c:v>
                </c:pt>
                <c:pt idx="9">
                  <c:v>Ensino Médio Nível Técnico/Profissionalizante completo</c:v>
                </c:pt>
                <c:pt idx="10">
                  <c:v>Ensino Médio Regular Incompleto</c:v>
                </c:pt>
                <c:pt idx="11">
                  <c:v>Ensino Médio Regular Completo</c:v>
                </c:pt>
                <c:pt idx="12">
                  <c:v>Ensino Fundamental Regular Completo</c:v>
                </c:pt>
                <c:pt idx="13">
                  <c:v>Ensino Fundamental Regular Incompleto</c:v>
                </c:pt>
              </c:strCache>
            </c:strRef>
          </c:cat>
          <c:val>
            <c:numRef>
              <c:f>'Figura 21 Escolaridade'!$B$21:$B$34</c:f>
              <c:numCache>
                <c:formatCode>0.0%</c:formatCode>
                <c:ptCount val="14"/>
                <c:pt idx="0">
                  <c:v>2.9940119760479044E-3</c:v>
                </c:pt>
                <c:pt idx="1">
                  <c:v>2.9940119760479044E-3</c:v>
                </c:pt>
                <c:pt idx="2">
                  <c:v>2.9940119760479044E-3</c:v>
                </c:pt>
                <c:pt idx="3">
                  <c:v>2.9940119760479044E-3</c:v>
                </c:pt>
                <c:pt idx="4">
                  <c:v>5.9880239520958087E-3</c:v>
                </c:pt>
                <c:pt idx="5">
                  <c:v>5.9880239520958087E-3</c:v>
                </c:pt>
                <c:pt idx="6">
                  <c:v>8.9820359281437123E-3</c:v>
                </c:pt>
                <c:pt idx="7">
                  <c:v>1.1976047904191617E-2</c:v>
                </c:pt>
                <c:pt idx="8">
                  <c:v>1.7964071856287425E-2</c:v>
                </c:pt>
                <c:pt idx="9">
                  <c:v>1.7964071856287425E-2</c:v>
                </c:pt>
                <c:pt idx="10">
                  <c:v>0.10179640718562874</c:v>
                </c:pt>
                <c:pt idx="11">
                  <c:v>0.16167664670658682</c:v>
                </c:pt>
                <c:pt idx="12">
                  <c:v>0.32335329341317365</c:v>
                </c:pt>
                <c:pt idx="13">
                  <c:v>0.33233532934131738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A7-4558-B89D-2B446FD2D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6956176"/>
        <c:axId val="1726968688"/>
      </c:barChart>
      <c:catAx>
        <c:axId val="17269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8688"/>
        <c:crosses val="autoZero"/>
        <c:auto val="1"/>
        <c:lblAlgn val="ctr"/>
        <c:lblOffset val="100"/>
        <c:noMultiLvlLbl val="0"/>
      </c:catAx>
      <c:valAx>
        <c:axId val="172696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5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9D-4B33-B380-AC3CBA97E4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A9D-4B33-B380-AC3CBA97E4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A9D-4B33-B380-AC3CBA97E49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22 Possui profissão'!$A$5:$A$7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'Figura 22 Possui profissão'!$B$5:$B$7</c:f>
              <c:numCache>
                <c:formatCode>General</c:formatCode>
                <c:ptCount val="3"/>
                <c:pt idx="0">
                  <c:v>306</c:v>
                </c:pt>
                <c:pt idx="1">
                  <c:v>75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26-401C-8447-A1DF77D57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23 Profissão'!$A$4:$A$21</c:f>
              <c:strCache>
                <c:ptCount val="18"/>
                <c:pt idx="0">
                  <c:v>Profissionais da Construção Civil</c:v>
                </c:pt>
                <c:pt idx="1">
                  <c:v>Pintor de obras e automotivo</c:v>
                </c:pt>
                <c:pt idx="2">
                  <c:v>Auxiliar de Serviços Gerais</c:v>
                </c:pt>
                <c:pt idx="3">
                  <c:v>Profissionais de Manutenção e Mecânica Automotiva</c:v>
                </c:pt>
                <c:pt idx="4">
                  <c:v>Eletricista</c:v>
                </c:pt>
                <c:pt idx="5">
                  <c:v>Cozinheiro/Auxiliar de Cozinha</c:v>
                </c:pt>
                <c:pt idx="6">
                  <c:v>Profissionais de Estética e Beleza</c:v>
                </c:pt>
                <c:pt idx="7">
                  <c:v>Vendedor</c:v>
                </c:pt>
                <c:pt idx="8">
                  <c:v>Motorista</c:v>
                </c:pt>
                <c:pt idx="9">
                  <c:v>Empregada Doméstica</c:v>
                </c:pt>
                <c:pt idx="10">
                  <c:v>Carpinteiro e Marceneiro</c:v>
                </c:pt>
                <c:pt idx="11">
                  <c:v>Porteiro/Vigilante</c:v>
                </c:pt>
                <c:pt idx="12">
                  <c:v>Almoxarife/Repositor</c:v>
                </c:pt>
                <c:pt idx="13">
                  <c:v>Artesão</c:v>
                </c:pt>
                <c:pt idx="14">
                  <c:v>Guardador e Lavador de Veículos</c:v>
                </c:pt>
                <c:pt idx="15">
                  <c:v>Garçom</c:v>
                </c:pt>
                <c:pt idx="16">
                  <c:v>Soldador</c:v>
                </c:pt>
                <c:pt idx="17">
                  <c:v>Costureiro</c:v>
                </c:pt>
              </c:strCache>
            </c:strRef>
          </c:cat>
          <c:val>
            <c:numRef>
              <c:f>'Figura 23 Profissão'!$B$4:$B$21</c:f>
              <c:numCache>
                <c:formatCode>0.0%</c:formatCode>
                <c:ptCount val="18"/>
                <c:pt idx="0">
                  <c:v>0.192</c:v>
                </c:pt>
                <c:pt idx="1">
                  <c:v>9.5000000000000001E-2</c:v>
                </c:pt>
                <c:pt idx="2">
                  <c:v>0.08</c:v>
                </c:pt>
                <c:pt idx="3">
                  <c:v>0.06</c:v>
                </c:pt>
                <c:pt idx="4">
                  <c:v>0.04</c:v>
                </c:pt>
                <c:pt idx="5">
                  <c:v>3.6999999999999998E-2</c:v>
                </c:pt>
                <c:pt idx="6">
                  <c:v>3.5000000000000003E-2</c:v>
                </c:pt>
                <c:pt idx="7">
                  <c:v>3.2000000000000001E-2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2.1999999999999999E-2</c:v>
                </c:pt>
                <c:pt idx="11">
                  <c:v>2.1999999999999999E-2</c:v>
                </c:pt>
                <c:pt idx="12">
                  <c:v>2.1999999999999999E-2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1.4999999999999999E-2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11-44F3-9BD2-B495B8545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6956720"/>
        <c:axId val="1726969232"/>
      </c:barChart>
      <c:catAx>
        <c:axId val="172695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9232"/>
        <c:crosses val="autoZero"/>
        <c:auto val="1"/>
        <c:lblAlgn val="ctr"/>
        <c:lblOffset val="100"/>
        <c:noMultiLvlLbl val="0"/>
      </c:catAx>
      <c:valAx>
        <c:axId val="172696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5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B4-4497-B7F3-9E4E3DCCB6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B4-4497-B7F3-9E4E3DCCB6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B4-4497-B7F3-9E4E3DCCB6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B4-4497-B7F3-9E4E3DCCB65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4 - Local de Real. Entre'!$B$5:$B$8</c:f>
              <c:strCache>
                <c:ptCount val="4"/>
                <c:pt idx="0">
                  <c:v>Rua</c:v>
                </c:pt>
                <c:pt idx="1">
                  <c:v>Centro Pop</c:v>
                </c:pt>
                <c:pt idx="2">
                  <c:v>Abrigo</c:v>
                </c:pt>
                <c:pt idx="3">
                  <c:v>Centro dia</c:v>
                </c:pt>
              </c:strCache>
            </c:strRef>
          </c:cat>
          <c:val>
            <c:numRef>
              <c:f>'Figura 4 - Local de Real. Entre'!$C$5:$C$8</c:f>
              <c:numCache>
                <c:formatCode>General</c:formatCode>
                <c:ptCount val="4"/>
                <c:pt idx="0">
                  <c:v>197</c:v>
                </c:pt>
                <c:pt idx="1">
                  <c:v>108</c:v>
                </c:pt>
                <c:pt idx="2">
                  <c:v>66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85-4592-8965-FF2919A1E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3B7-41FD-A9E6-853B836FA1F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B7-41FD-A9E6-853B836FA1F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3B7-41FD-A9E6-853B836FA1F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3B7-41FD-A9E6-853B836FA1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24Esta ou ja esteve empr'!$B$5:$B$8</c:f>
              <c:strCache>
                <c:ptCount val="4"/>
                <c:pt idx="0">
                  <c:v>Sim, atualmente tenho a carteira de trabalho assinada</c:v>
                </c:pt>
                <c:pt idx="1">
                  <c:v>Sim, já trabalhei com carteira de trabalho assinada</c:v>
                </c:pt>
                <c:pt idx="2">
                  <c:v>Não, sempre trabalhei por conta própria</c:v>
                </c:pt>
                <c:pt idx="3">
                  <c:v>Não sabe/não lembra/Não respondeu</c:v>
                </c:pt>
              </c:strCache>
            </c:strRef>
          </c:cat>
          <c:val>
            <c:numRef>
              <c:f>'Figura 24Esta ou ja esteve empr'!$C$5:$C$8</c:f>
              <c:numCache>
                <c:formatCode>General</c:formatCode>
                <c:ptCount val="4"/>
                <c:pt idx="0">
                  <c:v>2</c:v>
                </c:pt>
                <c:pt idx="1">
                  <c:v>275</c:v>
                </c:pt>
                <c:pt idx="2">
                  <c:v>87</c:v>
                </c:pt>
                <c:pt idx="3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27-464C-B109-1B8E9EB8C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'Figura25 Nos ultimos 15 dias, o'!$A$4:$A$17</c:f>
              <c:strCache>
                <c:ptCount val="14"/>
                <c:pt idx="0">
                  <c:v>Peço dinheiro nas ruas</c:v>
                </c:pt>
                <c:pt idx="1">
                  <c:v>Flanelinha (Guarda, lava e/ou cuida de carros)</c:v>
                </c:pt>
                <c:pt idx="2">
                  <c:v>Catador de materiais recicláveis</c:v>
                </c:pt>
                <c:pt idx="3">
                  <c:v>Vendedor de produtos como camelô ou ambulante</c:v>
                </c:pt>
                <c:pt idx="4">
                  <c:v>Trabalho com minha profissão</c:v>
                </c:pt>
                <c:pt idx="5">
                  <c:v>Faz serviços gerais (limpeza, entre outros)</c:v>
                </c:pt>
                <c:pt idx="6">
                  <c:v>Faz serviços em empresas formais (pedreiro, carpinteiro, ajudante de pedreiro, operador de máquinas, etc...)</c:v>
                </c:pt>
                <c:pt idx="7">
                  <c:v>Artesão</c:v>
                </c:pt>
                <c:pt idx="8">
                  <c:v>Faz programas (Prostituição)</c:v>
                </c:pt>
                <c:pt idx="9">
                  <c:v>Atividades Ilícitas (Venda de drogas, Furtos e Roubo)</c:v>
                </c:pt>
                <c:pt idx="10">
                  <c:v>Ajudante na Feira</c:v>
                </c:pt>
                <c:pt idx="11">
                  <c:v>Pesca</c:v>
                </c:pt>
                <c:pt idx="12">
                  <c:v>Trabalhor temporário/eventual e Sazonal (Colheita, Verão, etc)</c:v>
                </c:pt>
                <c:pt idx="13">
                  <c:v>Outros</c:v>
                </c:pt>
              </c:strCache>
            </c:strRef>
          </c:cat>
          <c:val>
            <c:numRef>
              <c:f>'Figura25 Nos ultimos 15 dias, o'!$B$4:$B$17</c:f>
              <c:numCache>
                <c:formatCode>0.0%</c:formatCode>
                <c:ptCount val="14"/>
                <c:pt idx="0">
                  <c:v>0.219</c:v>
                </c:pt>
                <c:pt idx="1">
                  <c:v>0.192</c:v>
                </c:pt>
                <c:pt idx="2">
                  <c:v>0.184</c:v>
                </c:pt>
                <c:pt idx="3">
                  <c:v>6.4000000000000001E-2</c:v>
                </c:pt>
                <c:pt idx="4">
                  <c:v>5.5E-2</c:v>
                </c:pt>
                <c:pt idx="5">
                  <c:v>5.5E-2</c:v>
                </c:pt>
                <c:pt idx="6">
                  <c:v>5.1999999999999998E-2</c:v>
                </c:pt>
                <c:pt idx="7">
                  <c:v>0.05</c:v>
                </c:pt>
                <c:pt idx="8">
                  <c:v>2.3E-2</c:v>
                </c:pt>
                <c:pt idx="9">
                  <c:v>1.2E-2</c:v>
                </c:pt>
                <c:pt idx="10">
                  <c:v>1.2E-2</c:v>
                </c:pt>
                <c:pt idx="11">
                  <c:v>8.9999999999999993E-3</c:v>
                </c:pt>
                <c:pt idx="12">
                  <c:v>3.0000000000000001E-3</c:v>
                </c:pt>
                <c:pt idx="13">
                  <c:v>7.0000000000000007E-2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7-4886-AA78-A330A082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6955632"/>
        <c:axId val="1726957264"/>
      </c:barChart>
      <c:catAx>
        <c:axId val="172695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57264"/>
        <c:crosses val="autoZero"/>
        <c:auto val="1"/>
        <c:lblAlgn val="ctr"/>
        <c:lblOffset val="100"/>
        <c:noMultiLvlLbl val="0"/>
      </c:catAx>
      <c:valAx>
        <c:axId val="172695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5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867-4591-8D73-78B379409044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867-4591-8D73-78B379409044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8867-4591-8D73-78B37940904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26Trabalha em atividades'!$A$5:$A$7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'Figura 26Trabalha em atividades'!$B$5:$B$7</c:f>
              <c:numCache>
                <c:formatCode>General</c:formatCode>
                <c:ptCount val="3"/>
                <c:pt idx="0">
                  <c:v>151</c:v>
                </c:pt>
                <c:pt idx="1">
                  <c:v>151</c:v>
                </c:pt>
                <c:pt idx="2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67-4591-8D73-78B379409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'Figura27 Principais atividades '!$A$5:$A$14</c:f>
              <c:strCache>
                <c:ptCount val="10"/>
                <c:pt idx="0">
                  <c:v>Guardador e Lavador de Veículos</c:v>
                </c:pt>
                <c:pt idx="1">
                  <c:v>Coletor de Materiais Recicláveis</c:v>
                </c:pt>
                <c:pt idx="2">
                  <c:v>Auxiliar de Serviços Gerais (ASG)</c:v>
                </c:pt>
                <c:pt idx="3">
                  <c:v>Vendedor Ambulante</c:v>
                </c:pt>
                <c:pt idx="4">
                  <c:v>Profissional Liberal</c:v>
                </c:pt>
                <c:pt idx="5">
                  <c:v>Construção Civil</c:v>
                </c:pt>
                <c:pt idx="6">
                  <c:v>Jardinagem</c:v>
                </c:pt>
                <c:pt idx="7">
                  <c:v>Carga de Descarga de Mercadorias</c:v>
                </c:pt>
                <c:pt idx="8">
                  <c:v>Pintor de construção civil e automotivo</c:v>
                </c:pt>
                <c:pt idx="9">
                  <c:v>Agricultor</c:v>
                </c:pt>
              </c:strCache>
            </c:strRef>
          </c:cat>
          <c:val>
            <c:numRef>
              <c:f>'Figura27 Principais atividades '!$B$5:$B$14</c:f>
              <c:numCache>
                <c:formatCode>0.0%</c:formatCode>
                <c:ptCount val="10"/>
                <c:pt idx="0">
                  <c:v>0.16400000000000001</c:v>
                </c:pt>
                <c:pt idx="1">
                  <c:v>0.126</c:v>
                </c:pt>
                <c:pt idx="2">
                  <c:v>7.6999999999999999E-2</c:v>
                </c:pt>
                <c:pt idx="3">
                  <c:v>6.8000000000000005E-2</c:v>
                </c:pt>
                <c:pt idx="4">
                  <c:v>4.8000000000000001E-2</c:v>
                </c:pt>
                <c:pt idx="5">
                  <c:v>4.8000000000000001E-2</c:v>
                </c:pt>
                <c:pt idx="6">
                  <c:v>4.2999999999999997E-2</c:v>
                </c:pt>
                <c:pt idx="7">
                  <c:v>2.9000000000000001E-2</c:v>
                </c:pt>
                <c:pt idx="8">
                  <c:v>1.9E-2</c:v>
                </c:pt>
                <c:pt idx="9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4B-44D7-A4A7-60590634F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6969776"/>
        <c:axId val="1726970320"/>
      </c:barChart>
      <c:catAx>
        <c:axId val="1726969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70320"/>
        <c:crosses val="autoZero"/>
        <c:auto val="1"/>
        <c:lblAlgn val="ctr"/>
        <c:lblOffset val="100"/>
        <c:noMultiLvlLbl val="0"/>
      </c:catAx>
      <c:valAx>
        <c:axId val="172697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'Figura28Principais cidades que.'!$A$4:$A$10</c:f>
              <c:strCache>
                <c:ptCount val="7"/>
                <c:pt idx="0">
                  <c:v>Vila Velha/ES</c:v>
                </c:pt>
                <c:pt idx="1">
                  <c:v>Vitória/ES</c:v>
                </c:pt>
                <c:pt idx="2">
                  <c:v>Serra/ES</c:v>
                </c:pt>
                <c:pt idx="3">
                  <c:v>Guarapari/ES</c:v>
                </c:pt>
                <c:pt idx="4">
                  <c:v>Cariacica/ES</c:v>
                </c:pt>
                <c:pt idx="5">
                  <c:v>Rio de Janeiro/RJ</c:v>
                </c:pt>
                <c:pt idx="6">
                  <c:v>Fundão</c:v>
                </c:pt>
              </c:strCache>
            </c:strRef>
          </c:cat>
          <c:val>
            <c:numRef>
              <c:f>'Figura28Principais cidades que.'!$B$4:$B$10</c:f>
              <c:numCache>
                <c:formatCode>0.0%</c:formatCode>
                <c:ptCount val="7"/>
                <c:pt idx="0">
                  <c:v>0.128</c:v>
                </c:pt>
                <c:pt idx="1">
                  <c:v>0.11700000000000001</c:v>
                </c:pt>
                <c:pt idx="2">
                  <c:v>0.106</c:v>
                </c:pt>
                <c:pt idx="3">
                  <c:v>7.3999999999999996E-2</c:v>
                </c:pt>
                <c:pt idx="4">
                  <c:v>5.2999999999999999E-2</c:v>
                </c:pt>
                <c:pt idx="5">
                  <c:v>5.2999999999999999E-2</c:v>
                </c:pt>
                <c:pt idx="6">
                  <c:v>4.2999999999999997E-2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CE-42EA-853B-1E09E903E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6960528"/>
        <c:axId val="1726962704"/>
      </c:barChart>
      <c:catAx>
        <c:axId val="172696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2704"/>
        <c:crosses val="autoZero"/>
        <c:auto val="1"/>
        <c:lblAlgn val="ctr"/>
        <c:lblOffset val="100"/>
        <c:noMultiLvlLbl val="0"/>
      </c:catAx>
      <c:valAx>
        <c:axId val="172696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81-48E7-B0F3-9B9C28472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81-48E7-B0F3-9B9C284722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D81-48E7-B0F3-9B9C2847225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'FIgura29 nos ultimos quinze dia'!$A$6:$A$8</c:f>
              <c:strCache>
                <c:ptCount val="3"/>
                <c:pt idx="0">
                  <c:v>Sim</c:v>
                </c:pt>
                <c:pt idx="1">
                  <c:v>Não possui renda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'FIgura29 nos ultimos quinze dia'!$B$6:$B$8</c:f>
              <c:numCache>
                <c:formatCode>General</c:formatCode>
                <c:ptCount val="3"/>
                <c:pt idx="0">
                  <c:v>167</c:v>
                </c:pt>
                <c:pt idx="1">
                  <c:v>18</c:v>
                </c:pt>
                <c:pt idx="2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68-44F9-AD44-3A2D6050B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'Figura30Principais dificuldades'!$A$3:$A$15</c:f>
              <c:strCache>
                <c:ptCount val="13"/>
                <c:pt idx="0">
                  <c:v>Falta de Vagas/oportunidades</c:v>
                </c:pt>
                <c:pt idx="1">
                  <c:v>Não possui Documentação</c:v>
                </c:pt>
                <c:pt idx="2">
                  <c:v>Ausência de Comprovante de Residência</c:v>
                </c:pt>
                <c:pt idx="3">
                  <c:v>Falta de Qualificação profissional</c:v>
                </c:pt>
                <c:pt idx="4">
                  <c:v>Não tem dificuldade/interesse</c:v>
                </c:pt>
                <c:pt idx="5">
                  <c:v>Problemas de saúde</c:v>
                </c:pt>
                <c:pt idx="6">
                  <c:v>Uso de substâncias psicoativas (lícitas e ilícitas)</c:v>
                </c:pt>
                <c:pt idx="7">
                  <c:v>Idade</c:v>
                </c:pt>
                <c:pt idx="8">
                  <c:v>Preconceito</c:v>
                </c:pt>
                <c:pt idx="9">
                  <c:v>Baixa escolaridade</c:v>
                </c:pt>
                <c:pt idx="10">
                  <c:v>Já esteve preso ou possui passagem pela polícia</c:v>
                </c:pt>
                <c:pt idx="11">
                  <c:v>Dificuldade de contato (telefone, e-mails)</c:v>
                </c:pt>
                <c:pt idx="12">
                  <c:v>Outras</c:v>
                </c:pt>
              </c:strCache>
            </c:strRef>
          </c:cat>
          <c:val>
            <c:numRef>
              <c:f>'Figura30Principais dificuldades'!$B$3:$B$15</c:f>
              <c:numCache>
                <c:formatCode>0.0%</c:formatCode>
                <c:ptCount val="13"/>
                <c:pt idx="0">
                  <c:v>0.17299999999999999</c:v>
                </c:pt>
                <c:pt idx="1">
                  <c:v>0.16900000000000001</c:v>
                </c:pt>
                <c:pt idx="2">
                  <c:v>0.108</c:v>
                </c:pt>
                <c:pt idx="3">
                  <c:v>9.6000000000000002E-2</c:v>
                </c:pt>
                <c:pt idx="4">
                  <c:v>8.7999999999999995E-2</c:v>
                </c:pt>
                <c:pt idx="5">
                  <c:v>8.4000000000000005E-2</c:v>
                </c:pt>
                <c:pt idx="6">
                  <c:v>7.0000000000000007E-2</c:v>
                </c:pt>
                <c:pt idx="7">
                  <c:v>5.8000000000000003E-2</c:v>
                </c:pt>
                <c:pt idx="8">
                  <c:v>4.8000000000000001E-2</c:v>
                </c:pt>
                <c:pt idx="9">
                  <c:v>2.4E-2</c:v>
                </c:pt>
                <c:pt idx="10">
                  <c:v>0.02</c:v>
                </c:pt>
                <c:pt idx="11">
                  <c:v>1.2E-2</c:v>
                </c:pt>
                <c:pt idx="12">
                  <c:v>4.8000000000000001E-2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BD-4664-9506-85690EF4A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6957808"/>
        <c:axId val="1726963248"/>
      </c:barChart>
      <c:catAx>
        <c:axId val="1726957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3248"/>
        <c:crosses val="autoZero"/>
        <c:auto val="1"/>
        <c:lblAlgn val="ctr"/>
        <c:lblOffset val="100"/>
        <c:noMultiLvlLbl val="0"/>
      </c:catAx>
      <c:valAx>
        <c:axId val="1726963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5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'Figura31 Você recebe algum bene'!$A$4:$A$11</c:f>
              <c:strCache>
                <c:ptCount val="8"/>
                <c:pt idx="0">
                  <c:v>Bolsa Família</c:v>
                </c:pt>
                <c:pt idx="1">
                  <c:v>Benefício de Prestação Continuada (BPC)</c:v>
                </c:pt>
                <c:pt idx="2">
                  <c:v>Aposentadoria</c:v>
                </c:pt>
                <c:pt idx="3">
                  <c:v>Auxílio doença</c:v>
                </c:pt>
                <c:pt idx="4">
                  <c:v>Seguro desemprego</c:v>
                </c:pt>
                <c:pt idx="5">
                  <c:v>Aluguel Social</c:v>
                </c:pt>
                <c:pt idx="6">
                  <c:v>Pensão</c:v>
                </c:pt>
                <c:pt idx="7">
                  <c:v>Não sabe/não lembra/Não respondeu</c:v>
                </c:pt>
              </c:strCache>
            </c:strRef>
          </c:cat>
          <c:val>
            <c:numRef>
              <c:f>'Figura31 Você recebe algum bene'!$B$4:$B$11</c:f>
              <c:numCache>
                <c:formatCode>0.0%</c:formatCode>
                <c:ptCount val="8"/>
                <c:pt idx="0">
                  <c:v>0.71499999999999997</c:v>
                </c:pt>
                <c:pt idx="1">
                  <c:v>8.3000000000000004E-2</c:v>
                </c:pt>
                <c:pt idx="2">
                  <c:v>6.9000000000000006E-2</c:v>
                </c:pt>
                <c:pt idx="3">
                  <c:v>3.5000000000000003E-2</c:v>
                </c:pt>
                <c:pt idx="4">
                  <c:v>1.4E-2</c:v>
                </c:pt>
                <c:pt idx="5">
                  <c:v>7.0000000000000001E-3</c:v>
                </c:pt>
                <c:pt idx="6">
                  <c:v>7.0000000000000001E-3</c:v>
                </c:pt>
                <c:pt idx="7">
                  <c:v>4.2000000000000003E-2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81-4D8A-ACAB-CC193D825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6963792"/>
        <c:axId val="1726964336"/>
      </c:barChart>
      <c:catAx>
        <c:axId val="1726963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4336"/>
        <c:crosses val="autoZero"/>
        <c:auto val="1"/>
        <c:lblAlgn val="ctr"/>
        <c:lblOffset val="100"/>
        <c:noMultiLvlLbl val="0"/>
      </c:catAx>
      <c:valAx>
        <c:axId val="1726964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52,5%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78B-4851-ABCA-EBE2EBE306B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15,8%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78B-4851-ABCA-EBE2EBE306B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11,4%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78B-4851-ABCA-EBE2EBE306B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8,6%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8B-4851-ABCA-EBE2EBE306B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8,1%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78B-4851-ABCA-EBE2EBE306B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8B-4851-ABCA-EBE2EBE306B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2,6%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78B-4851-ABCA-EBE2EBE306B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0,5%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8B-4851-ABCA-EBE2EBE306B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'[2]Bloco04_TE01_Ruas_Serv.p-Dormir'!$C$4:$C$11</c:f>
              <c:strCache>
                <c:ptCount val="8"/>
                <c:pt idx="0">
                  <c:v>Acima de 2 anos</c:v>
                </c:pt>
                <c:pt idx="1">
                  <c:v>Entre 1 mês e 6 meses</c:v>
                </c:pt>
                <c:pt idx="2">
                  <c:v>Entre 1 ano e 2 anos</c:v>
                </c:pt>
                <c:pt idx="3">
                  <c:v>Entre 1 semana e 1 mês</c:v>
                </c:pt>
                <c:pt idx="4">
                  <c:v>Entre 6 meses e 1 ano</c:v>
                </c:pt>
                <c:pt idx="5">
                  <c:v>Nasceu/Cresceu nas ruas</c:v>
                </c:pt>
                <c:pt idx="6">
                  <c:v>Não sabe/não lembra/Não respondeu</c:v>
                </c:pt>
              </c:strCache>
            </c:strRef>
          </c:cat>
          <c:val>
            <c:numRef>
              <c:f>'[2]Bloco04_TE01_Ruas_Serv.p-Dormir'!$D$4:$D$11</c:f>
              <c:numCache>
                <c:formatCode>General</c:formatCode>
                <c:ptCount val="8"/>
                <c:pt idx="0">
                  <c:v>202</c:v>
                </c:pt>
                <c:pt idx="1">
                  <c:v>61</c:v>
                </c:pt>
                <c:pt idx="2">
                  <c:v>44</c:v>
                </c:pt>
                <c:pt idx="3">
                  <c:v>33</c:v>
                </c:pt>
                <c:pt idx="4">
                  <c:v>31</c:v>
                </c:pt>
                <c:pt idx="5">
                  <c:v>4</c:v>
                </c:pt>
                <c:pt idx="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78B-4851-ABCA-EBE2EBE306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26964880"/>
        <c:axId val="1726965424"/>
      </c:barChart>
      <c:catAx>
        <c:axId val="172696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5424"/>
        <c:crosses val="autoZero"/>
        <c:auto val="1"/>
        <c:lblAlgn val="ctr"/>
        <c:lblOffset val="100"/>
        <c:noMultiLvlLbl val="0"/>
      </c:catAx>
      <c:valAx>
        <c:axId val="17269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00-4B37-80B4-D4366A0D03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00-4B37-80B4-D4366A0D03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00-4B37-80B4-D4366A0D038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'Figura33 Esteve outras vezes em'!$A$6:$A$8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'Figura33 Esteve outras vezes em'!$B$6:$B$8</c:f>
              <c:numCache>
                <c:formatCode>General</c:formatCode>
                <c:ptCount val="3"/>
                <c:pt idx="0">
                  <c:v>156</c:v>
                </c:pt>
                <c:pt idx="1">
                  <c:v>216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5-4B9A-9461-58542DED8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83-41C3-97F8-87B2AF1B8E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83-41C3-97F8-87B2AF1B8E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283-41C3-97F8-87B2AF1B8EA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5 - Turno da Entrevistas'!$B$5:$B$7</c:f>
              <c:strCache>
                <c:ptCount val="3"/>
                <c:pt idx="0">
                  <c:v>Manhã</c:v>
                </c:pt>
                <c:pt idx="1">
                  <c:v>Tarde</c:v>
                </c:pt>
                <c:pt idx="2">
                  <c:v>Noite</c:v>
                </c:pt>
              </c:strCache>
            </c:strRef>
          </c:cat>
          <c:val>
            <c:numRef>
              <c:f>'Figura 5 - Turno da Entrevistas'!$C$5:$C$7</c:f>
              <c:numCache>
                <c:formatCode>General</c:formatCode>
                <c:ptCount val="3"/>
                <c:pt idx="0">
                  <c:v>251</c:v>
                </c:pt>
                <c:pt idx="1">
                  <c:v>110</c:v>
                </c:pt>
                <c:pt idx="2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0B-4DF8-B830-3F7202AED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'Figura34 Quantas vezes o entrev'!$A$18:$A$27</c:f>
              <c:strCache>
                <c:ptCount val="10"/>
                <c:pt idx="0">
                  <c:v>Retornou 2 vezes</c:v>
                </c:pt>
                <c:pt idx="1">
                  <c:v>Retornou 1 vezes</c:v>
                </c:pt>
                <c:pt idx="2">
                  <c:v>Retornou 3 vezes</c:v>
                </c:pt>
                <c:pt idx="3">
                  <c:v>Retornou 4 vezes</c:v>
                </c:pt>
                <c:pt idx="4">
                  <c:v>Retornou 5 vezes</c:v>
                </c:pt>
                <c:pt idx="5">
                  <c:v>Retornou 10 vezes</c:v>
                </c:pt>
                <c:pt idx="6">
                  <c:v>Retornou 7  vezes</c:v>
                </c:pt>
                <c:pt idx="7">
                  <c:v>Retornou 8 vezes</c:v>
                </c:pt>
                <c:pt idx="8">
                  <c:v>Retornou 6 vezes</c:v>
                </c:pt>
                <c:pt idx="9">
                  <c:v>Retornou 20 vezes</c:v>
                </c:pt>
              </c:strCache>
            </c:strRef>
          </c:cat>
          <c:val>
            <c:numRef>
              <c:f>'Figura34 Quantas vezes o entrev'!$B$18:$B$27</c:f>
              <c:numCache>
                <c:formatCode>0.0%</c:formatCode>
                <c:ptCount val="10"/>
                <c:pt idx="0">
                  <c:v>0.2978723404255319</c:v>
                </c:pt>
                <c:pt idx="1">
                  <c:v>0.26595744680851063</c:v>
                </c:pt>
                <c:pt idx="2">
                  <c:v>0.14893617021276595</c:v>
                </c:pt>
                <c:pt idx="3">
                  <c:v>0.10638297872340426</c:v>
                </c:pt>
                <c:pt idx="4">
                  <c:v>6.3829787234042548E-2</c:v>
                </c:pt>
                <c:pt idx="5">
                  <c:v>4.2553191489361701E-2</c:v>
                </c:pt>
                <c:pt idx="6">
                  <c:v>3.1914893617021274E-2</c:v>
                </c:pt>
                <c:pt idx="7">
                  <c:v>2.1276595744680851E-2</c:v>
                </c:pt>
                <c:pt idx="8">
                  <c:v>1.0638297872340425E-2</c:v>
                </c:pt>
                <c:pt idx="9">
                  <c:v>1.0638297872340425E-2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D0-4FE6-BC04-57FB56451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6965968"/>
        <c:axId val="1759831200"/>
      </c:barChart>
      <c:catAx>
        <c:axId val="172696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1200"/>
        <c:crosses val="autoZero"/>
        <c:auto val="1"/>
        <c:lblAlgn val="ctr"/>
        <c:lblOffset val="100"/>
        <c:noMultiLvlLbl val="0"/>
      </c:catAx>
      <c:valAx>
        <c:axId val="175983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EB-48F1-B0E1-12CC90314F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EB-48F1-B0E1-12CC90314F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EB-48F1-B0E1-12CC90314F8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'Figura35Nos ultimos 5 anos'!$A$6:$A$8</c:f>
              <c:strCache>
                <c:ptCount val="3"/>
                <c:pt idx="0">
                  <c:v>Sim</c:v>
                </c:pt>
                <c:pt idx="1">
                  <c:v>Não respondeu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'Figura35Nos ultimos 5 anos'!$B$6:$B$8</c:f>
              <c:numCache>
                <c:formatCode>General</c:formatCode>
                <c:ptCount val="3"/>
                <c:pt idx="0">
                  <c:v>225</c:v>
                </c:pt>
                <c:pt idx="1">
                  <c:v>130</c:v>
                </c:pt>
                <c:pt idx="2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0D-4171-A808-F3DAB9E6E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'Figura36Cidades onde os entrevi'!$J$6:$J$31</c:f>
              <c:strCache>
                <c:ptCount val="26"/>
                <c:pt idx="0">
                  <c:v>Vitória/ES</c:v>
                </c:pt>
                <c:pt idx="1">
                  <c:v>Serra/ES</c:v>
                </c:pt>
                <c:pt idx="2">
                  <c:v>Vila Velha/ES</c:v>
                </c:pt>
                <c:pt idx="3">
                  <c:v>Cariacica/ES</c:v>
                </c:pt>
                <c:pt idx="4">
                  <c:v>Belo Horizonte/MG</c:v>
                </c:pt>
                <c:pt idx="5">
                  <c:v>São Paulo/SP</c:v>
                </c:pt>
                <c:pt idx="6">
                  <c:v>Rio de Janeiro/RJ</c:v>
                </c:pt>
                <c:pt idx="7">
                  <c:v>Colatina/ES</c:v>
                </c:pt>
                <c:pt idx="8">
                  <c:v>Guarapari/ES</c:v>
                </c:pt>
                <c:pt idx="9">
                  <c:v>Linhares/ES.</c:v>
                </c:pt>
                <c:pt idx="10">
                  <c:v>Ipatinga/MG</c:v>
                </c:pt>
                <c:pt idx="11">
                  <c:v>Paraguai</c:v>
                </c:pt>
                <c:pt idx="12">
                  <c:v>Salvador/BA</c:v>
                </c:pt>
                <c:pt idx="13">
                  <c:v>Brasília/DF</c:v>
                </c:pt>
                <c:pt idx="14">
                  <c:v>Cachoeiro de Itapemirim/ES</c:v>
                </c:pt>
                <c:pt idx="15">
                  <c:v>Fundão/ES</c:v>
                </c:pt>
                <c:pt idx="16">
                  <c:v>Teixeira de Freitas/BA</c:v>
                </c:pt>
                <c:pt idx="17">
                  <c:v>Viana/ES</c:v>
                </c:pt>
                <c:pt idx="18">
                  <c:v>Aracruz/ES</c:v>
                </c:pt>
                <c:pt idx="19">
                  <c:v>Bolivia</c:v>
                </c:pt>
                <c:pt idx="20">
                  <c:v>Campos/RJ</c:v>
                </c:pt>
                <c:pt idx="21">
                  <c:v>Domingos Martins/ES</c:v>
                </c:pt>
                <c:pt idx="22">
                  <c:v>Ilheus/BA</c:v>
                </c:pt>
                <c:pt idx="23">
                  <c:v>Niteroi/RJ</c:v>
                </c:pt>
                <c:pt idx="24">
                  <c:v>São Mateus/ES</c:v>
                </c:pt>
                <c:pt idx="25">
                  <c:v>Outros</c:v>
                </c:pt>
              </c:strCache>
            </c:strRef>
          </c:cat>
          <c:val>
            <c:numRef>
              <c:f>'Figura36Cidades onde os entrevi'!$K$6:$K$31</c:f>
              <c:numCache>
                <c:formatCode>General</c:formatCode>
                <c:ptCount val="26"/>
                <c:pt idx="0">
                  <c:v>72</c:v>
                </c:pt>
                <c:pt idx="1">
                  <c:v>51</c:v>
                </c:pt>
                <c:pt idx="2">
                  <c:v>46</c:v>
                </c:pt>
                <c:pt idx="3">
                  <c:v>29</c:v>
                </c:pt>
                <c:pt idx="4">
                  <c:v>14</c:v>
                </c:pt>
                <c:pt idx="5">
                  <c:v>14</c:v>
                </c:pt>
                <c:pt idx="6">
                  <c:v>10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AE-4286-BF17-DB38E6CC8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832832"/>
        <c:axId val="1759836640"/>
      </c:barChart>
      <c:catAx>
        <c:axId val="175983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6640"/>
        <c:crosses val="autoZero"/>
        <c:auto val="1"/>
        <c:lblAlgn val="ctr"/>
        <c:lblOffset val="100"/>
        <c:noMultiLvlLbl val="0"/>
      </c:catAx>
      <c:valAx>
        <c:axId val="175983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'Figura37Principais motivos que '!$A$4:$A$28</c:f>
              <c:strCache>
                <c:ptCount val="25"/>
                <c:pt idx="0">
                  <c:v>Problemas familiares (Negligência, Conflitos, Violência Física e Psicológica)</c:v>
                </c:pt>
                <c:pt idx="1">
                  <c:v>Uso de drogas</c:v>
                </c:pt>
                <c:pt idx="2">
                  <c:v>Demissão do trabalho/desemprego ou perda da renda</c:v>
                </c:pt>
                <c:pt idx="3">
                  <c:v>Alcoolismo</c:v>
                </c:pt>
                <c:pt idx="4">
                  <c:v>Falecemento de familiares com quem vivia e/ou que o sustentavam/Orfandade, sofrimentos emocionais</c:v>
                </c:pt>
                <c:pt idx="5">
                  <c:v>Por opção/vontade própria (Inclui: Independência ou porque gosta)</c:v>
                </c:pt>
                <c:pt idx="6">
                  <c:v>Separação</c:v>
                </c:pt>
                <c:pt idx="7">
                  <c:v>Problemas de saúde (Doenças, acidentes pessoais ou de trabalho)</c:v>
                </c:pt>
                <c:pt idx="8">
                  <c:v>Problemas psicológicos ou psiquiátricos</c:v>
                </c:pt>
                <c:pt idx="9">
                  <c:v>Despejo por falta de pagamento de aluguel</c:v>
                </c:pt>
                <c:pt idx="10">
                  <c:v>Problemas pessoais com a Justiça</c:v>
                </c:pt>
                <c:pt idx="11">
                  <c:v>Procurar trabalho</c:v>
                </c:pt>
                <c:pt idx="12">
                  <c:v>Para trabalhar</c:v>
                </c:pt>
                <c:pt idx="13">
                  <c:v>Cresci na rua</c:v>
                </c:pt>
                <c:pt idx="14">
                  <c:v>Conflitos Afetivos</c:v>
                </c:pt>
                <c:pt idx="15">
                  <c:v>Expulso de casa por uso de drogas ou envolvimento com o tráfico</c:v>
                </c:pt>
                <c:pt idx="16">
                  <c:v>Problemas com Documentação</c:v>
                </c:pt>
                <c:pt idx="17">
                  <c:v>Acompanhar parentes ou amigos</c:v>
                </c:pt>
                <c:pt idx="18">
                  <c:v>Para conseguir dinheiro</c:v>
                </c:pt>
                <c:pt idx="19">
                  <c:v>Perda de casa por causas naturais/acidentes (ex: alagamentos, deslizamentos e incêndios)</c:v>
                </c:pt>
                <c:pt idx="20">
                  <c:v>Saiu da Cadeia (Egresso do Sistema Prisional)</c:v>
                </c:pt>
                <c:pt idx="21">
                  <c:v>Sofria ameaças, abusos ou violência na vizinhança/comunidade (inclui perseguição pelo tráfico ou milícia)</c:v>
                </c:pt>
                <c:pt idx="22">
                  <c:v>Remoção ou desapropriação pelo Estado/Justiça</c:v>
                </c:pt>
                <c:pt idx="23">
                  <c:v>Outros</c:v>
                </c:pt>
                <c:pt idx="24">
                  <c:v>Não sabe/não lembra/Não respondeu</c:v>
                </c:pt>
              </c:strCache>
            </c:strRef>
          </c:cat>
          <c:val>
            <c:numRef>
              <c:f>'Figura37Principais motivos que '!$B$4:$B$28</c:f>
              <c:numCache>
                <c:formatCode>General</c:formatCode>
                <c:ptCount val="25"/>
                <c:pt idx="0">
                  <c:v>159</c:v>
                </c:pt>
                <c:pt idx="1">
                  <c:v>93</c:v>
                </c:pt>
                <c:pt idx="2">
                  <c:v>54</c:v>
                </c:pt>
                <c:pt idx="3">
                  <c:v>48</c:v>
                </c:pt>
                <c:pt idx="4">
                  <c:v>29</c:v>
                </c:pt>
                <c:pt idx="5">
                  <c:v>19</c:v>
                </c:pt>
                <c:pt idx="6">
                  <c:v>15</c:v>
                </c:pt>
                <c:pt idx="7">
                  <c:v>14</c:v>
                </c:pt>
                <c:pt idx="8">
                  <c:v>12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9</c:v>
                </c:pt>
                <c:pt idx="24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DB-4BA3-853A-3BBBC60A6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845344"/>
        <c:axId val="1759842080"/>
      </c:barChart>
      <c:catAx>
        <c:axId val="175984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42080"/>
        <c:crosses val="autoZero"/>
        <c:auto val="1"/>
        <c:lblAlgn val="ctr"/>
        <c:lblOffset val="100"/>
        <c:noMultiLvlLbl val="0"/>
      </c:catAx>
      <c:valAx>
        <c:axId val="175984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4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'Figura38Você já esteve em algum'!$A$5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'Figura38Você já esteve em algum'!$B$4:$E$4</c:f>
              <c:strCache>
                <c:ptCount val="4"/>
                <c:pt idx="0">
                  <c:v>Delegacias</c:v>
                </c:pt>
                <c:pt idx="1">
                  <c:v>Instituições Sócio Educativas (IASES)</c:v>
                </c:pt>
                <c:pt idx="2">
                  <c:v>Prisões ou penitenciárias</c:v>
                </c:pt>
                <c:pt idx="3">
                  <c:v>Antigos asilos, orfanatos e/ou abrigos</c:v>
                </c:pt>
              </c:strCache>
            </c:strRef>
          </c:cat>
          <c:val>
            <c:numRef>
              <c:f>'Figura38Você já esteve em algum'!$B$5:$E$5</c:f>
              <c:numCache>
                <c:formatCode>0.0%</c:formatCode>
                <c:ptCount val="4"/>
                <c:pt idx="0">
                  <c:v>0.63896103896103895</c:v>
                </c:pt>
                <c:pt idx="1">
                  <c:v>8.3116883116883117E-2</c:v>
                </c:pt>
                <c:pt idx="2">
                  <c:v>0.43376623376623374</c:v>
                </c:pt>
                <c:pt idx="3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E2-4359-B36A-4B81B64F46E7}"/>
            </c:ext>
          </c:extLst>
        </c:ser>
        <c:ser>
          <c:idx val="1"/>
          <c:order val="1"/>
          <c:tx>
            <c:strRef>
              <c:f>'Figura38Você já esteve em algum'!$A$6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'Figura38Você já esteve em algum'!$B$4:$E$4</c:f>
              <c:strCache>
                <c:ptCount val="4"/>
                <c:pt idx="0">
                  <c:v>Delegacias</c:v>
                </c:pt>
                <c:pt idx="1">
                  <c:v>Instituições Sócio Educativas (IASES)</c:v>
                </c:pt>
                <c:pt idx="2">
                  <c:v>Prisões ou penitenciárias</c:v>
                </c:pt>
                <c:pt idx="3">
                  <c:v>Antigos asilos, orfanatos e/ou abrigos</c:v>
                </c:pt>
              </c:strCache>
            </c:strRef>
          </c:cat>
          <c:val>
            <c:numRef>
              <c:f>'Figura38Você já esteve em algum'!$B$6:$E$6</c:f>
              <c:numCache>
                <c:formatCode>0.0%</c:formatCode>
                <c:ptCount val="4"/>
                <c:pt idx="0">
                  <c:v>0.34285714285714286</c:v>
                </c:pt>
                <c:pt idx="1">
                  <c:v>0.88831168831168827</c:v>
                </c:pt>
                <c:pt idx="2">
                  <c:v>0.54025974025974022</c:v>
                </c:pt>
                <c:pt idx="3">
                  <c:v>0.5662337662337662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E2-4359-B36A-4B81B64F46E7}"/>
            </c:ext>
          </c:extLst>
        </c:ser>
        <c:ser>
          <c:idx val="2"/>
          <c:order val="2"/>
          <c:tx>
            <c:strRef>
              <c:f>'Figura38Você já esteve em algum'!$A$7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'Figura38Você já esteve em algum'!$B$4:$E$4</c:f>
              <c:strCache>
                <c:ptCount val="4"/>
                <c:pt idx="0">
                  <c:v>Delegacias</c:v>
                </c:pt>
                <c:pt idx="1">
                  <c:v>Instituições Sócio Educativas (IASES)</c:v>
                </c:pt>
                <c:pt idx="2">
                  <c:v>Prisões ou penitenciárias</c:v>
                </c:pt>
                <c:pt idx="3">
                  <c:v>Antigos asilos, orfanatos e/ou abrigos</c:v>
                </c:pt>
              </c:strCache>
            </c:strRef>
          </c:cat>
          <c:val>
            <c:numRef>
              <c:f>'Figura38Você já esteve em algum'!$B$7:$E$7</c:f>
              <c:numCache>
                <c:formatCode>0.0%</c:formatCode>
                <c:ptCount val="4"/>
                <c:pt idx="0">
                  <c:v>1.8181818181818181E-2</c:v>
                </c:pt>
                <c:pt idx="1">
                  <c:v>2.8571428571428571E-2</c:v>
                </c:pt>
                <c:pt idx="2">
                  <c:v>2.5974025974025976E-2</c:v>
                </c:pt>
                <c:pt idx="3">
                  <c:v>3.3766233766233764E-2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E2-4359-B36A-4B81B64F4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9844256"/>
        <c:axId val="17598360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'Figura38Você já esteve em algum'!$A$8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'Figura38Você já esteve em algum'!$B$4:$E$4</c15:sqref>
                        </c15:formulaRef>
                      </c:ext>
                    </c:extLst>
                    <c:strCache>
                      <c:ptCount val="4"/>
                      <c:pt idx="0">
                        <c:v>Delegacias</c:v>
                      </c:pt>
                      <c:pt idx="1">
                        <c:v>Instituições Sócio Educativas (IASES)</c:v>
                      </c:pt>
                      <c:pt idx="2">
                        <c:v>Prisões ou penitenciárias</c:v>
                      </c:pt>
                      <c:pt idx="3">
                        <c:v>Antigos asilos, orfanatos e/ou abrigos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'Figura38Você já esteve em algum'!$B$8:$E$8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B2E2-4359-B36A-4B81B64F46E7}"/>
                  </c:ext>
                </c:extLst>
              </c15:ser>
            </c15:filteredBarSeries>
          </c:ext>
        </c:extLst>
      </c:barChart>
      <c:catAx>
        <c:axId val="175984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6096"/>
        <c:crosses val="autoZero"/>
        <c:auto val="1"/>
        <c:lblAlgn val="ctr"/>
        <c:lblOffset val="100"/>
        <c:noMultiLvlLbl val="0"/>
      </c:catAx>
      <c:valAx>
        <c:axId val="175983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4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BC-455F-BA06-74DAD10572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BC-455F-BA06-74DAD10572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BC-455F-BA06-74DAD10572E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'Figura39Dormiu somente nesta'!$A$5:$A$7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'Figura39Dormiu somente nesta'!$B$5:$B$7</c:f>
              <c:numCache>
                <c:formatCode>General</c:formatCode>
                <c:ptCount val="3"/>
                <c:pt idx="0">
                  <c:v>337</c:v>
                </c:pt>
                <c:pt idx="1">
                  <c:v>42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A-4F2F-8788-AE257CB1D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5892388451444"/>
          <c:y val="5.0925925925925923E-2"/>
          <c:w val="0.86608552055993004"/>
          <c:h val="0.79224482356372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'Figura40 Qual cidade da RMGV'!$A$5</c:f>
              <c:strCache>
                <c:ptCount val="1"/>
                <c:pt idx="0">
                  <c:v>Vitória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'Figura40 Qual cidade da RMGV'!$B$5</c:f>
              <c:numCache>
                <c:formatCode>0.0%</c:formatCode>
                <c:ptCount val="1"/>
                <c:pt idx="0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72-40AC-BF1E-E84FD8AD1CE9}"/>
            </c:ext>
          </c:extLst>
        </c:ser>
        <c:ser>
          <c:idx val="1"/>
          <c:order val="1"/>
          <c:tx>
            <c:strRef>
              <c:f>'Figura40 Qual cidade da RMGV'!$A$6</c:f>
              <c:strCache>
                <c:ptCount val="1"/>
                <c:pt idx="0">
                  <c:v>Vila Velha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'Figura40 Qual cidade da RMGV'!$B$6</c:f>
              <c:numCache>
                <c:formatCode>0.0%</c:formatCode>
                <c:ptCount val="1"/>
                <c:pt idx="0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72-40AC-BF1E-E84FD8AD1CE9}"/>
            </c:ext>
          </c:extLst>
        </c:ser>
        <c:ser>
          <c:idx val="2"/>
          <c:order val="2"/>
          <c:tx>
            <c:strRef>
              <c:f>'Figura40 Qual cidade da RMGV'!$A$7</c:f>
              <c:strCache>
                <c:ptCount val="1"/>
                <c:pt idx="0">
                  <c:v>Serra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'Figura40 Qual cidade da RMGV'!$B$7</c:f>
              <c:numCache>
                <c:formatCode>0.0%</c:formatCode>
                <c:ptCount val="1"/>
                <c:pt idx="0">
                  <c:v>0.19642857142857142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72-40AC-BF1E-E84FD8AD1CE9}"/>
            </c:ext>
          </c:extLst>
        </c:ser>
        <c:ser>
          <c:idx val="3"/>
          <c:order val="3"/>
          <c:tx>
            <c:strRef>
              <c:f>'Figura40 Qual cidade da RMGV'!$A$8</c:f>
              <c:strCache>
                <c:ptCount val="1"/>
                <c:pt idx="0">
                  <c:v>Cariacica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'Figura40 Qual cidade da RMGV'!$B$8</c:f>
              <c:numCache>
                <c:formatCode>0.0%</c:formatCode>
                <c:ptCount val="1"/>
                <c:pt idx="0">
                  <c:v>0.10714285714285714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72-40AC-BF1E-E84FD8AD1CE9}"/>
            </c:ext>
          </c:extLst>
        </c:ser>
        <c:ser>
          <c:idx val="4"/>
          <c:order val="4"/>
          <c:tx>
            <c:strRef>
              <c:f>'Figura40 Qual cidade da RMGV'!$A$9</c:f>
              <c:strCache>
                <c:ptCount val="1"/>
                <c:pt idx="0">
                  <c:v>Guarapari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'Figura40 Qual cidade da RMGV'!$B$9</c:f>
              <c:numCache>
                <c:formatCode>0.0%</c:formatCode>
                <c:ptCount val="1"/>
                <c:pt idx="0">
                  <c:v>0.10714285714285714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72-40AC-BF1E-E84FD8AD1CE9}"/>
            </c:ext>
          </c:extLst>
        </c:ser>
        <c:ser>
          <c:idx val="5"/>
          <c:order val="5"/>
          <c:tx>
            <c:strRef>
              <c:f>'Figura40 Qual cidade da RMGV'!$A$10</c:f>
              <c:strCache>
                <c:ptCount val="1"/>
                <c:pt idx="0">
                  <c:v>Fundão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'Figura40 Qual cidade da RMGV'!$B$10</c:f>
              <c:numCache>
                <c:formatCode>0.0%</c:formatCode>
                <c:ptCount val="1"/>
                <c:pt idx="0">
                  <c:v>5.3571428571428568E-2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72-40AC-BF1E-E84FD8AD1CE9}"/>
            </c:ext>
          </c:extLst>
        </c:ser>
        <c:ser>
          <c:idx val="6"/>
          <c:order val="6"/>
          <c:tx>
            <c:strRef>
              <c:f>'Figura40 Qual cidade da RMGV'!$A$11</c:f>
              <c:strCache>
                <c:ptCount val="1"/>
                <c:pt idx="0">
                  <c:v>Viana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'Figura40 Qual cidade da RMGV'!$B$11</c:f>
              <c:numCache>
                <c:formatCode>0.0%</c:formatCode>
                <c:ptCount val="1"/>
                <c:pt idx="0">
                  <c:v>3.5714285714285712E-2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72-40AC-BF1E-E84FD8AD1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843168"/>
        <c:axId val="1759835008"/>
      </c:barChart>
      <c:catAx>
        <c:axId val="1759843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59835008"/>
        <c:crosses val="autoZero"/>
        <c:auto val="1"/>
        <c:lblAlgn val="ctr"/>
        <c:lblOffset val="100"/>
        <c:noMultiLvlLbl val="0"/>
      </c:catAx>
      <c:valAx>
        <c:axId val="175983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4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'Figura41Local onde pernoitou'!$A$4</c:f>
              <c:strCache>
                <c:ptCount val="1"/>
                <c:pt idx="0">
                  <c:v>Rua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'Figura41Local onde pernoitou'!$B$4</c:f>
              <c:numCache>
                <c:formatCode>0.0%</c:formatCode>
                <c:ptCount val="1"/>
                <c:pt idx="0">
                  <c:v>0.68329177057356605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58-479E-AD22-35C6A0BD02A9}"/>
            </c:ext>
          </c:extLst>
        </c:ser>
        <c:ser>
          <c:idx val="1"/>
          <c:order val="1"/>
          <c:tx>
            <c:strRef>
              <c:f>'Figura41Local onde pernoitou'!$A$5</c:f>
              <c:strCache>
                <c:ptCount val="1"/>
                <c:pt idx="0">
                  <c:v>Abrigo/Albergues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'Figura41Local onde pernoitou'!$B$5</c:f>
              <c:numCache>
                <c:formatCode>0.0%</c:formatCode>
                <c:ptCount val="1"/>
                <c:pt idx="0">
                  <c:v>0.24937655860349128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58-479E-AD22-35C6A0BD02A9}"/>
            </c:ext>
          </c:extLst>
        </c:ser>
        <c:ser>
          <c:idx val="2"/>
          <c:order val="2"/>
          <c:tx>
            <c:strRef>
              <c:f>'Figura41Local onde pernoitou'!$A$6</c:f>
              <c:strCache>
                <c:ptCount val="1"/>
                <c:pt idx="0">
                  <c:v>Domicílio próprio, familiar, cedido ou alugado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'Figura41Local onde pernoitou'!$B$6</c:f>
              <c:numCache>
                <c:formatCode>0.0%</c:formatCode>
                <c:ptCount val="1"/>
                <c:pt idx="0">
                  <c:v>5.2369077306733167E-2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58-479E-AD22-35C6A0BD02A9}"/>
            </c:ext>
          </c:extLst>
        </c:ser>
        <c:ser>
          <c:idx val="3"/>
          <c:order val="3"/>
          <c:tx>
            <c:strRef>
              <c:f>'Figura41Local onde pernoitou'!$A$7</c:f>
              <c:strCache>
                <c:ptCount val="1"/>
                <c:pt idx="0">
                  <c:v>Carro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'Figura41Local onde pernoitou'!$B$7</c:f>
              <c:numCache>
                <c:formatCode>0.0%</c:formatCode>
                <c:ptCount val="1"/>
                <c:pt idx="0">
                  <c:v>4.9875311720698253E-3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58-479E-AD22-35C6A0BD02A9}"/>
            </c:ext>
          </c:extLst>
        </c:ser>
        <c:ser>
          <c:idx val="4"/>
          <c:order val="4"/>
          <c:tx>
            <c:strRef>
              <c:f>'Figura41Local onde pernoitou'!$A$8</c:f>
              <c:strCache>
                <c:ptCount val="1"/>
                <c:pt idx="0">
                  <c:v>Hotel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'Figura41Local onde pernoitou'!$B$8</c:f>
              <c:numCache>
                <c:formatCode>0.0%</c:formatCode>
                <c:ptCount val="1"/>
                <c:pt idx="0">
                  <c:v>2.4937655860349127E-3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58-479E-AD22-35C6A0BD02A9}"/>
            </c:ext>
          </c:extLst>
        </c:ser>
        <c:ser>
          <c:idx val="5"/>
          <c:order val="5"/>
          <c:tx>
            <c:strRef>
              <c:f>'Figura41Local onde pernoitou'!$A$9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'Figura41Local onde pernoitou'!$B$9</c:f>
              <c:numCache>
                <c:formatCode>0.0%</c:formatCode>
                <c:ptCount val="1"/>
                <c:pt idx="0">
                  <c:v>7.481296758104738E-3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558-479E-AD22-35C6A0BD0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837728"/>
        <c:axId val="1759843712"/>
      </c:barChart>
      <c:catAx>
        <c:axId val="1759837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59843712"/>
        <c:crosses val="autoZero"/>
        <c:auto val="1"/>
        <c:lblAlgn val="ctr"/>
        <c:lblOffset val="100"/>
        <c:noMultiLvlLbl val="0"/>
      </c:catAx>
      <c:valAx>
        <c:axId val="17598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'Figura42Motivos pelos quais '!$B$4:$B$24</c:f>
              <c:strCache>
                <c:ptCount val="21"/>
                <c:pt idx="0">
                  <c:v>Não consegue vaga, pois os abrigos estão sempre cheios</c:v>
                </c:pt>
                <c:pt idx="1">
                  <c:v>Não tem regras ou proibições contra álcool e drogas</c:v>
                </c:pt>
                <c:pt idx="2">
                  <c:v>Não tem restrições para ir e vir</c:v>
                </c:pt>
                <c:pt idx="3">
                  <c:v>Não tem preocupação com horários</c:v>
                </c:pt>
                <c:pt idx="4">
                  <c:v>É mais confortável</c:v>
                </c:pt>
                <c:pt idx="5">
                  <c:v>Não possui o serviço na cidade</c:v>
                </c:pt>
                <c:pt idx="6">
                  <c:v>Processo para entrar em abrigos é difícil/complicado</c:v>
                </c:pt>
                <c:pt idx="7">
                  <c:v>Não tem regras ou proibições contra sexo</c:v>
                </c:pt>
                <c:pt idx="8">
                  <c:v>Abrigos e centros são muito distantes</c:v>
                </c:pt>
                <c:pt idx="9">
                  <c:v>É melhor para gerar renda</c:v>
                </c:pt>
                <c:pt idx="10">
                  <c:v>Por falta de informação/conhecimento a respeito deste serviço</c:v>
                </c:pt>
                <c:pt idx="11">
                  <c:v>Não gosta de frequentar o serviço</c:v>
                </c:pt>
                <c:pt idx="12">
                  <c:v>Regras</c:v>
                </c:pt>
                <c:pt idx="13">
                  <c:v>Desemprego</c:v>
                </c:pt>
                <c:pt idx="14">
                  <c:v>Regras- limite de dias que os usuários podem ficar nos serviços</c:v>
                </c:pt>
                <c:pt idx="15">
                  <c:v>Problemas Familiares</c:v>
                </c:pt>
                <c:pt idx="16">
                  <c:v>Se sente mais seguro/há menos violência e/ou risco</c:v>
                </c:pt>
                <c:pt idx="17">
                  <c:v>Não tem casa</c:v>
                </c:pt>
                <c:pt idx="18">
                  <c:v>Nos abrigos/albergues tem usuários de drogas</c:v>
                </c:pt>
                <c:pt idx="19">
                  <c:v>Outros</c:v>
                </c:pt>
                <c:pt idx="20">
                  <c:v>Não Sabe/Não Lembra/Não Respondeu</c:v>
                </c:pt>
              </c:strCache>
            </c:strRef>
          </c:cat>
          <c:val>
            <c:numRef>
              <c:f>'Figura42Motivos pelos quais '!$C$4:$C$24</c:f>
              <c:numCache>
                <c:formatCode>0.0%</c:formatCode>
                <c:ptCount val="21"/>
                <c:pt idx="0">
                  <c:v>0.15803814713896458</c:v>
                </c:pt>
                <c:pt idx="1">
                  <c:v>0.12806539509536785</c:v>
                </c:pt>
                <c:pt idx="2">
                  <c:v>8.1743869209809264E-2</c:v>
                </c:pt>
                <c:pt idx="3">
                  <c:v>6.2670299727520432E-2</c:v>
                </c:pt>
                <c:pt idx="4">
                  <c:v>4.9046321525885561E-2</c:v>
                </c:pt>
                <c:pt idx="5">
                  <c:v>4.3596730245231606E-2</c:v>
                </c:pt>
                <c:pt idx="6">
                  <c:v>3.5422343324250684E-2</c:v>
                </c:pt>
                <c:pt idx="7">
                  <c:v>3.2697547683923703E-2</c:v>
                </c:pt>
                <c:pt idx="8">
                  <c:v>2.9972752043596729E-2</c:v>
                </c:pt>
                <c:pt idx="9">
                  <c:v>2.9972752043596729E-2</c:v>
                </c:pt>
                <c:pt idx="10">
                  <c:v>2.9972752043596729E-2</c:v>
                </c:pt>
                <c:pt idx="11">
                  <c:v>2.7247956403269755E-2</c:v>
                </c:pt>
                <c:pt idx="12">
                  <c:v>2.7247956403269755E-2</c:v>
                </c:pt>
                <c:pt idx="13">
                  <c:v>2.4523160762942781E-2</c:v>
                </c:pt>
                <c:pt idx="14">
                  <c:v>2.1798365122615803E-2</c:v>
                </c:pt>
                <c:pt idx="15">
                  <c:v>2.1798365122615803E-2</c:v>
                </c:pt>
                <c:pt idx="16">
                  <c:v>1.6348773841961851E-2</c:v>
                </c:pt>
                <c:pt idx="17">
                  <c:v>1.6348773841961851E-2</c:v>
                </c:pt>
                <c:pt idx="18">
                  <c:v>2.7247956403269754E-3</c:v>
                </c:pt>
                <c:pt idx="19">
                  <c:v>8.9918256130790186E-2</c:v>
                </c:pt>
                <c:pt idx="20">
                  <c:v>7.0844686648501368E-2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4A-4044-AB37-8AF01F5B2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832288"/>
        <c:axId val="1759831744"/>
      </c:barChart>
      <c:catAx>
        <c:axId val="175983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1744"/>
        <c:crosses val="autoZero"/>
        <c:auto val="1"/>
        <c:lblAlgn val="ctr"/>
        <c:lblOffset val="100"/>
        <c:noMultiLvlLbl val="0"/>
      </c:catAx>
      <c:valAx>
        <c:axId val="175983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'Figura43Motivos de pernoite em'!$A$4:$A$11</c:f>
              <c:strCache>
                <c:ptCount val="8"/>
                <c:pt idx="0">
                  <c:v>É mais confortável (inclui proteção, cama, local para higiene pessoal, etc.)</c:v>
                </c:pt>
                <c:pt idx="1">
                  <c:v>Se sente mais seguro/há menos violência e/ou risco</c:v>
                </c:pt>
                <c:pt idx="2">
                  <c:v>Para receber assistência, atendimento e/ou cuidados</c:v>
                </c:pt>
                <c:pt idx="3">
                  <c:v>Para alimentação</c:v>
                </c:pt>
                <c:pt idx="4">
                  <c:v>Não tem casa </c:v>
                </c:pt>
                <c:pt idx="5">
                  <c:v>Desemprego/renda insuficiente</c:v>
                </c:pt>
                <c:pt idx="6">
                  <c:v>Outros</c:v>
                </c:pt>
                <c:pt idx="7">
                  <c:v>Não sabe/não lembra/Não respondeu</c:v>
                </c:pt>
              </c:strCache>
            </c:strRef>
          </c:cat>
          <c:val>
            <c:numRef>
              <c:f>'Figura43Motivos de pernoite em'!$B$4:$B$11</c:f>
              <c:numCache>
                <c:formatCode>0.0%</c:formatCode>
                <c:ptCount val="8"/>
                <c:pt idx="0">
                  <c:v>0.25233644859813081</c:v>
                </c:pt>
                <c:pt idx="1">
                  <c:v>0.22897196261682243</c:v>
                </c:pt>
                <c:pt idx="2">
                  <c:v>0.16355140186915887</c:v>
                </c:pt>
                <c:pt idx="3">
                  <c:v>0.13084112149532709</c:v>
                </c:pt>
                <c:pt idx="4">
                  <c:v>6.5420560747663545E-2</c:v>
                </c:pt>
                <c:pt idx="5">
                  <c:v>1.4018691588785047E-2</c:v>
                </c:pt>
                <c:pt idx="6">
                  <c:v>6.5420560747663545E-2</c:v>
                </c:pt>
                <c:pt idx="7">
                  <c:v>7.9439252336448593E-2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3F-4FA9-9CC6-9822F0EE7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837184"/>
        <c:axId val="1759833920"/>
      </c:barChart>
      <c:catAx>
        <c:axId val="175983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3920"/>
        <c:crosses val="autoZero"/>
        <c:auto val="1"/>
        <c:lblAlgn val="ctr"/>
        <c:lblOffset val="100"/>
        <c:noMultiLvlLbl val="0"/>
      </c:catAx>
      <c:valAx>
        <c:axId val="175983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07-45A3-96B6-0769440020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07-45A3-96B6-0769440020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6- Situação das Entrevis'!$B$5:$B$6</c:f>
              <c:strCache>
                <c:ptCount val="2"/>
                <c:pt idx="0">
                  <c:v>Realizada</c:v>
                </c:pt>
                <c:pt idx="1">
                  <c:v>Interrompida</c:v>
                </c:pt>
              </c:strCache>
            </c:strRef>
          </c:cat>
          <c:val>
            <c:numRef>
              <c:f>'Figura 6- Situação das Entrevis'!$C$5:$C$6</c:f>
              <c:numCache>
                <c:formatCode>General</c:formatCode>
                <c:ptCount val="2"/>
                <c:pt idx="0">
                  <c:v>372</c:v>
                </c:pt>
                <c:pt idx="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C3-4DE5-991F-4054064A6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FF-4F74-934E-ADFE7109B4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FF-4F74-934E-ADFE7109B4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FF-4F74-934E-ADFE7109B4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BFF-4F74-934E-ADFE7109B4A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'Figura44Frequencia nos serviços'!$A$5:$A$8</c:f>
              <c:strCache>
                <c:ptCount val="4"/>
                <c:pt idx="0">
                  <c:v>Sim</c:v>
                </c:pt>
                <c:pt idx="1">
                  <c:v>Não frequento</c:v>
                </c:pt>
                <c:pt idx="2">
                  <c:v>Não conheço esse serviço</c:v>
                </c:pt>
                <c:pt idx="3">
                  <c:v>Não sabe/não lembra/Não respondeu</c:v>
                </c:pt>
              </c:strCache>
            </c:strRef>
          </c:cat>
          <c:val>
            <c:numRef>
              <c:f>'Figura44Frequencia nos serviços'!$B$5:$B$8</c:f>
              <c:numCache>
                <c:formatCode>General</c:formatCode>
                <c:ptCount val="4"/>
                <c:pt idx="0">
                  <c:v>179</c:v>
                </c:pt>
                <c:pt idx="1">
                  <c:v>171</c:v>
                </c:pt>
                <c:pt idx="2">
                  <c:v>22</c:v>
                </c:pt>
                <c:pt idx="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9D-4E78-BE7C-6A9CDE066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'Figura45Em quais cidades'!$A$4:$A$7</c:f>
              <c:strCache>
                <c:ptCount val="4"/>
                <c:pt idx="0">
                  <c:v>Vitória</c:v>
                </c:pt>
                <c:pt idx="1">
                  <c:v>Serra</c:v>
                </c:pt>
                <c:pt idx="2">
                  <c:v>Vila Velha</c:v>
                </c:pt>
                <c:pt idx="3">
                  <c:v>Guarapari</c:v>
                </c:pt>
              </c:strCache>
            </c:strRef>
          </c:cat>
          <c:val>
            <c:numRef>
              <c:f>'Figura45Em quais cidades'!$B$4:$B$7</c:f>
              <c:numCache>
                <c:formatCode>0.0%</c:formatCode>
                <c:ptCount val="4"/>
                <c:pt idx="0">
                  <c:v>0.30526315789473685</c:v>
                </c:pt>
                <c:pt idx="1">
                  <c:v>0.3</c:v>
                </c:pt>
                <c:pt idx="2">
                  <c:v>0.28421052631578947</c:v>
                </c:pt>
                <c:pt idx="3">
                  <c:v>0.11052631578947368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2A-49EF-80D8-B9827EB5B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830656"/>
        <c:axId val="1759842624"/>
      </c:barChart>
      <c:catAx>
        <c:axId val="175983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42624"/>
        <c:crosses val="autoZero"/>
        <c:auto val="1"/>
        <c:lblAlgn val="ctr"/>
        <c:lblOffset val="100"/>
        <c:noMultiLvlLbl val="0"/>
      </c:catAx>
      <c:valAx>
        <c:axId val="175984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B6-4011-9C3F-8B237A30CB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B6-4011-9C3F-8B237A30CB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B6-4011-9C3F-8B237A30CB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DB6-4011-9C3F-8B237A30CB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DB6-4011-9C3F-8B237A30CBC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'Figura46 Frequencia de acesso'!$A$4:$A$8</c:f>
              <c:strCache>
                <c:ptCount val="5"/>
                <c:pt idx="0">
                  <c:v>Todos os dias da semana</c:v>
                </c:pt>
                <c:pt idx="1">
                  <c:v>Um dia da semana</c:v>
                </c:pt>
                <c:pt idx="2">
                  <c:v>Três dias da semana</c:v>
                </c:pt>
                <c:pt idx="3">
                  <c:v>Quatro dias da semana</c:v>
                </c:pt>
                <c:pt idx="4">
                  <c:v>Dois dias da semana</c:v>
                </c:pt>
              </c:strCache>
            </c:strRef>
          </c:cat>
          <c:val>
            <c:numRef>
              <c:f>'Figura46 Frequencia de acesso'!$B$4:$B$8</c:f>
              <c:numCache>
                <c:formatCode>General</c:formatCode>
                <c:ptCount val="5"/>
                <c:pt idx="0">
                  <c:v>112</c:v>
                </c:pt>
                <c:pt idx="1">
                  <c:v>17</c:v>
                </c:pt>
                <c:pt idx="2">
                  <c:v>15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25-405F-B727-934DC656F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'Figura47 Principais motivos'!$A$4:$A$13</c:f>
              <c:strCache>
                <c:ptCount val="10"/>
                <c:pt idx="0">
                  <c:v>Pela alimentação, banho e lavar roupas</c:v>
                </c:pt>
                <c:pt idx="1">
                  <c:v>Para receber assistência, atendimento e/ou cuidados</c:v>
                </c:pt>
                <c:pt idx="2">
                  <c:v>Para receber Encaminhamentos - trabalho, saúde, cursos, documentação</c:v>
                </c:pt>
                <c:pt idx="3">
                  <c:v>Se sente mais seguro</c:v>
                </c:pt>
                <c:pt idx="4">
                  <c:v>Não Ficar nas Ruas</c:v>
                </c:pt>
                <c:pt idx="5">
                  <c:v>Fui encaminhado por outro serviço</c:v>
                </c:pt>
                <c:pt idx="6">
                  <c:v>Falta de Opção</c:v>
                </c:pt>
                <c:pt idx="7">
                  <c:v>Orientação Jurídica</c:v>
                </c:pt>
                <c:pt idx="8">
                  <c:v>Outros</c:v>
                </c:pt>
                <c:pt idx="9">
                  <c:v>Não sabe/não lembra/Não respondeu</c:v>
                </c:pt>
              </c:strCache>
            </c:strRef>
          </c:cat>
          <c:val>
            <c:numRef>
              <c:f>'Figura47 Principais motivos'!$B$4:$B$13</c:f>
              <c:numCache>
                <c:formatCode>0.0%</c:formatCode>
                <c:ptCount val="10"/>
                <c:pt idx="0">
                  <c:v>0.39498432601880878</c:v>
                </c:pt>
                <c:pt idx="1">
                  <c:v>0.26332288401253917</c:v>
                </c:pt>
                <c:pt idx="2">
                  <c:v>9.4043887147335428E-2</c:v>
                </c:pt>
                <c:pt idx="3">
                  <c:v>7.8369905956112859E-2</c:v>
                </c:pt>
                <c:pt idx="4">
                  <c:v>2.5078369905956112E-2</c:v>
                </c:pt>
                <c:pt idx="5">
                  <c:v>1.5673981191222569E-2</c:v>
                </c:pt>
                <c:pt idx="6">
                  <c:v>1.2539184952978056E-2</c:v>
                </c:pt>
                <c:pt idx="7">
                  <c:v>6.269592476489028E-3</c:v>
                </c:pt>
                <c:pt idx="8">
                  <c:v>3.7617554858934171E-2</c:v>
                </c:pt>
                <c:pt idx="9">
                  <c:v>7.2100313479623826E-2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8D-42E8-9AAB-97D63FF98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840448"/>
        <c:axId val="1759833376"/>
      </c:barChart>
      <c:catAx>
        <c:axId val="175984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3376"/>
        <c:crosses val="autoZero"/>
        <c:auto val="1"/>
        <c:lblAlgn val="ctr"/>
        <c:lblOffset val="100"/>
        <c:noMultiLvlLbl val="0"/>
      </c:catAx>
      <c:valAx>
        <c:axId val="175983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4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'Figura48Motivos pelos quais não'!$A$4:$A$17</c:f>
              <c:strCache>
                <c:ptCount val="14"/>
                <c:pt idx="0">
                  <c:v>Não gosto</c:v>
                </c:pt>
                <c:pt idx="1">
                  <c:v>Não sabe da existência deste serviço</c:v>
                </c:pt>
                <c:pt idx="2">
                  <c:v>Distância</c:v>
                </c:pt>
                <c:pt idx="3">
                  <c:v>Esta Abrigado</c:v>
                </c:pt>
                <c:pt idx="4">
                  <c:v>Por causa das regras</c:v>
                </c:pt>
                <c:pt idx="5">
                  <c:v>Não tem vagas para todos</c:v>
                </c:pt>
                <c:pt idx="6">
                  <c:v>Por causa dos outros assistidos</c:v>
                </c:pt>
                <c:pt idx="7">
                  <c:v>Por causa dos funcionários</c:v>
                </c:pt>
                <c:pt idx="8">
                  <c:v>Falta de Interesse</c:v>
                </c:pt>
                <c:pt idx="9">
                  <c:v>Conflitos</c:v>
                </c:pt>
                <c:pt idx="10">
                  <c:v>Desligamento</c:v>
                </c:pt>
                <c:pt idx="11">
                  <c:v>O município não oferta este serviço</c:v>
                </c:pt>
                <c:pt idx="12">
                  <c:v>Outros</c:v>
                </c:pt>
                <c:pt idx="13">
                  <c:v>Não sabe/não lembra/Não respondeu</c:v>
                </c:pt>
              </c:strCache>
            </c:strRef>
          </c:cat>
          <c:val>
            <c:numRef>
              <c:f>'Figura48Motivos pelos quais não'!$B$4:$B$17</c:f>
              <c:numCache>
                <c:formatCode>0.0%</c:formatCode>
                <c:ptCount val="14"/>
                <c:pt idx="0">
                  <c:v>0.21243523316062177</c:v>
                </c:pt>
                <c:pt idx="1">
                  <c:v>0.14507772020725387</c:v>
                </c:pt>
                <c:pt idx="2">
                  <c:v>6.2176165803108807E-2</c:v>
                </c:pt>
                <c:pt idx="3">
                  <c:v>5.6994818652849742E-2</c:v>
                </c:pt>
                <c:pt idx="4">
                  <c:v>5.181347150259067E-2</c:v>
                </c:pt>
                <c:pt idx="5">
                  <c:v>4.6632124352331605E-2</c:v>
                </c:pt>
                <c:pt idx="6">
                  <c:v>4.145077720207254E-2</c:v>
                </c:pt>
                <c:pt idx="7">
                  <c:v>3.6269430051813469E-2</c:v>
                </c:pt>
                <c:pt idx="8">
                  <c:v>3.1088082901554404E-2</c:v>
                </c:pt>
                <c:pt idx="9">
                  <c:v>2.5906735751295335E-2</c:v>
                </c:pt>
                <c:pt idx="10">
                  <c:v>2.072538860103627E-2</c:v>
                </c:pt>
                <c:pt idx="11">
                  <c:v>1.5544041450777202E-2</c:v>
                </c:pt>
                <c:pt idx="12">
                  <c:v>5.6994818652849742E-2</c:v>
                </c:pt>
                <c:pt idx="13">
                  <c:v>0.19689119170984457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AC-4EA9-AE9A-98B149965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834464"/>
        <c:axId val="1759835552"/>
      </c:barChart>
      <c:catAx>
        <c:axId val="175983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5552"/>
        <c:crosses val="autoZero"/>
        <c:auto val="1"/>
        <c:lblAlgn val="ctr"/>
        <c:lblOffset val="100"/>
        <c:noMultiLvlLbl val="0"/>
      </c:catAx>
      <c:valAx>
        <c:axId val="175983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49 Três mudanças '!$A$3</c:f>
              <c:strCache>
                <c:ptCount val="1"/>
                <c:pt idx="0">
                  <c:v>Dar mais atenção/Acolhimento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49 Três mudanças '!$B$3</c:f>
              <c:numCache>
                <c:formatCode>0.0%</c:formatCode>
                <c:ptCount val="1"/>
                <c:pt idx="0">
                  <c:v>0.15384615384615385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76-4987-B225-5817D15B5F93}"/>
            </c:ext>
          </c:extLst>
        </c:ser>
        <c:ser>
          <c:idx val="1"/>
          <c:order val="1"/>
          <c:tx>
            <c:strRef>
              <c:f>'Figura 49 Três mudanças '!$A$4</c:f>
              <c:strCache>
                <c:ptCount val="1"/>
                <c:pt idx="0">
                  <c:v>Ampliação de serviços de moradia/abrigos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49 Três mudanças '!$B$4</c:f>
              <c:numCache>
                <c:formatCode>0.0%</c:formatCode>
                <c:ptCount val="1"/>
                <c:pt idx="0">
                  <c:v>0.13461538461538461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76-4987-B225-5817D15B5F93}"/>
            </c:ext>
          </c:extLst>
        </c:ser>
        <c:ser>
          <c:idx val="2"/>
          <c:order val="2"/>
          <c:tx>
            <c:strRef>
              <c:f>'Figura 49 Três mudanças '!$A$5</c:f>
              <c:strCache>
                <c:ptCount val="1"/>
                <c:pt idx="0">
                  <c:v>Maior oferta de serviços para geração de renda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49 Três mudanças '!$B$5</c:f>
              <c:numCache>
                <c:formatCode>0.0%</c:formatCode>
                <c:ptCount val="1"/>
                <c:pt idx="0">
                  <c:v>0.13141025641025642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076-4987-B225-5817D15B5F93}"/>
            </c:ext>
          </c:extLst>
        </c:ser>
        <c:ser>
          <c:idx val="3"/>
          <c:order val="3"/>
          <c:tx>
            <c:strRef>
              <c:f>'Figura 49 Três mudanças '!$A$6</c:f>
              <c:strCache>
                <c:ptCount val="1"/>
                <c:pt idx="0">
                  <c:v>Melhorar a qualidade e aumentar a quantidade de alimentos ofertados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49 Três mudanças '!$B$6</c:f>
              <c:numCache>
                <c:formatCode>0.0%</c:formatCode>
                <c:ptCount val="1"/>
                <c:pt idx="0">
                  <c:v>7.371794871794872E-2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076-4987-B225-5817D15B5F93}"/>
            </c:ext>
          </c:extLst>
        </c:ser>
        <c:ser>
          <c:idx val="4"/>
          <c:order val="4"/>
          <c:tx>
            <c:strRef>
              <c:f>'Figura 49 Três mudanças '!$A$7</c:f>
              <c:strCache>
                <c:ptCount val="1"/>
                <c:pt idx="0">
                  <c:v>Ampliação de oferta de cursos profissionalizantes/Educação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49 Três mudanças '!$B$7</c:f>
              <c:numCache>
                <c:formatCode>0.0%</c:formatCode>
                <c:ptCount val="1"/>
                <c:pt idx="0">
                  <c:v>5.7692307692307696E-2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076-4987-B225-5817D15B5F93}"/>
            </c:ext>
          </c:extLst>
        </c:ser>
        <c:ser>
          <c:idx val="5"/>
          <c:order val="5"/>
          <c:tx>
            <c:strRef>
              <c:f>'Figura 49 Três mudanças '!$A$8</c:f>
              <c:strCache>
                <c:ptCount val="1"/>
                <c:pt idx="0">
                  <c:v>Revisão de Regras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49 Três mudanças '!$B$8</c:f>
              <c:numCache>
                <c:formatCode>0.0%</c:formatCode>
                <c:ptCount val="1"/>
                <c:pt idx="0">
                  <c:v>4.4871794871794872E-2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076-4987-B225-5817D15B5F93}"/>
            </c:ext>
          </c:extLst>
        </c:ser>
        <c:ser>
          <c:idx val="6"/>
          <c:order val="6"/>
          <c:tx>
            <c:strRef>
              <c:f>'Figura 49 Três mudanças '!$A$9</c:f>
              <c:strCache>
                <c:ptCount val="1"/>
                <c:pt idx="0">
                  <c:v>Agilidade e Rapidez no atendimento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49 Três mudanças '!$B$9</c:f>
              <c:numCache>
                <c:formatCode>0.0%</c:formatCode>
                <c:ptCount val="1"/>
                <c:pt idx="0">
                  <c:v>3.8461538461538464E-2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076-4987-B225-5817D15B5F93}"/>
            </c:ext>
          </c:extLst>
        </c:ser>
        <c:ser>
          <c:idx val="7"/>
          <c:order val="7"/>
          <c:tx>
            <c:strRef>
              <c:f>'Figura 49 Três mudanças '!$A$10</c:f>
              <c:strCache>
                <c:ptCount val="1"/>
                <c:pt idx="0">
                  <c:v>Outros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49 Três mudanças '!$B$10</c:f>
              <c:numCache>
                <c:formatCode>0.0%</c:formatCode>
                <c:ptCount val="1"/>
                <c:pt idx="0">
                  <c:v>0.36538461538461536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076-4987-B225-5817D15B5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838272"/>
        <c:axId val="1759840992"/>
      </c:barChart>
      <c:catAx>
        <c:axId val="1759838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59840992"/>
        <c:crosses val="autoZero"/>
        <c:auto val="1"/>
        <c:lblAlgn val="ctr"/>
        <c:lblOffset val="100"/>
        <c:noMultiLvlLbl val="0"/>
      </c:catAx>
      <c:valAx>
        <c:axId val="175984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50Quais são as principai'!$A$4:$A$16</c:f>
              <c:strCache>
                <c:ptCount val="13"/>
                <c:pt idx="0">
                  <c:v>Trabalho e outras fontes de renda</c:v>
                </c:pt>
                <c:pt idx="1">
                  <c:v> jogos/interação com amigos/Lazer</c:v>
                </c:pt>
                <c:pt idx="2">
                  <c:v>Descansar/dormir</c:v>
                </c:pt>
                <c:pt idx="3">
                  <c:v>Caminhadas e outras atividades Fisícas/esportivas</c:v>
                </c:pt>
                <c:pt idx="4">
                  <c:v>Atividades de Higiene Pessoal e dos espaços que ultiliza </c:v>
                </c:pt>
                <c:pt idx="5">
                  <c:v>Uso de alcool e outras drogas</c:v>
                </c:pt>
                <c:pt idx="6">
                  <c:v>Leitura/escrita e outras atividades culturais</c:v>
                </c:pt>
                <c:pt idx="7">
                  <c:v>Alimentação</c:v>
                </c:pt>
                <c:pt idx="8">
                  <c:v>Frequenta serviços</c:v>
                </c:pt>
                <c:pt idx="9">
                  <c:v>Procura de Trabalho</c:v>
                </c:pt>
                <c:pt idx="10">
                  <c:v>Atividades de Mendicância</c:v>
                </c:pt>
                <c:pt idx="11">
                  <c:v>Outros</c:v>
                </c:pt>
                <c:pt idx="12">
                  <c:v>Não Sabe/Não lembra/Não respondeu</c:v>
                </c:pt>
              </c:strCache>
            </c:strRef>
          </c:cat>
          <c:val>
            <c:numRef>
              <c:f>'Figura 50Quais são as principai'!$B$4:$B$16</c:f>
              <c:numCache>
                <c:formatCode>0.0%</c:formatCode>
                <c:ptCount val="13"/>
                <c:pt idx="0">
                  <c:v>0.27431906614785995</c:v>
                </c:pt>
                <c:pt idx="1">
                  <c:v>0.14396887159533073</c:v>
                </c:pt>
                <c:pt idx="2">
                  <c:v>0.11673151750972763</c:v>
                </c:pt>
                <c:pt idx="3">
                  <c:v>7.7821011673151752E-2</c:v>
                </c:pt>
                <c:pt idx="4">
                  <c:v>7.7821011673151752E-2</c:v>
                </c:pt>
                <c:pt idx="5">
                  <c:v>7.7821011673151752E-2</c:v>
                </c:pt>
                <c:pt idx="6">
                  <c:v>4.8638132295719845E-2</c:v>
                </c:pt>
                <c:pt idx="7">
                  <c:v>4.085603112840467E-2</c:v>
                </c:pt>
                <c:pt idx="8">
                  <c:v>2.9182879377431907E-2</c:v>
                </c:pt>
                <c:pt idx="9">
                  <c:v>1.9455252918287938E-2</c:v>
                </c:pt>
                <c:pt idx="10">
                  <c:v>1.9455252918287938E-2</c:v>
                </c:pt>
                <c:pt idx="11">
                  <c:v>5.4474708171206226E-2</c:v>
                </c:pt>
                <c:pt idx="12">
                  <c:v>1.9455252918287938E-2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5C-4CE8-A530-D31CB03C4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844800"/>
        <c:axId val="1759841536"/>
      </c:barChart>
      <c:catAx>
        <c:axId val="175984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41536"/>
        <c:crosses val="autoZero"/>
        <c:auto val="1"/>
        <c:lblAlgn val="ctr"/>
        <c:lblOffset val="100"/>
        <c:noMultiLvlLbl val="0"/>
      </c:catAx>
      <c:valAx>
        <c:axId val="175984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4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F0-4367-BB23-7EE83149C5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5F0-4367-BB23-7EE83149C5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5F0-4367-BB23-7EE83149C5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5F0-4367-BB23-7EE83149C5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5F0-4367-BB23-7EE83149C5C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'Figura51 Alimentação'!$A$5:$A$9</c:f>
              <c:strCache>
                <c:ptCount val="5"/>
                <c:pt idx="0">
                  <c:v>Sempre</c:v>
                </c:pt>
                <c:pt idx="1">
                  <c:v>Raramente</c:v>
                </c:pt>
                <c:pt idx="2">
                  <c:v>Frequentemente</c:v>
                </c:pt>
                <c:pt idx="3">
                  <c:v>Nunca</c:v>
                </c:pt>
                <c:pt idx="4">
                  <c:v>Não sabe/não lembra/Não respondeu</c:v>
                </c:pt>
              </c:strCache>
            </c:strRef>
          </c:cat>
          <c:val>
            <c:numRef>
              <c:f>'Figura51 Alimentação'!$B$5:$B$9</c:f>
              <c:numCache>
                <c:formatCode>General</c:formatCode>
                <c:ptCount val="5"/>
                <c:pt idx="0">
                  <c:v>182</c:v>
                </c:pt>
                <c:pt idx="1">
                  <c:v>98</c:v>
                </c:pt>
                <c:pt idx="2">
                  <c:v>50</c:v>
                </c:pt>
                <c:pt idx="3">
                  <c:v>35</c:v>
                </c:pt>
                <c:pt idx="4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D6-4ED4-825E-61FEB2A4D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'Figura52 Formas de obtenção '!$B$4:$B$15</c:f>
              <c:strCache>
                <c:ptCount val="12"/>
                <c:pt idx="0">
                  <c:v>Pede a pessoas transeuntes</c:v>
                </c:pt>
                <c:pt idx="1">
                  <c:v>Come nos abrigos ou centro Pop</c:v>
                </c:pt>
                <c:pt idx="2">
                  <c:v>Recebe de doações de entidades como Igreja ou ONGs</c:v>
                </c:pt>
                <c:pt idx="3">
                  <c:v>Recebe de bares ou restaurantes</c:v>
                </c:pt>
                <c:pt idx="4">
                  <c:v>Compra em bares ou restaurantes</c:v>
                </c:pt>
                <c:pt idx="5">
                  <c:v>Recolhe sobras de restaurantes, bares, supermercados, entre outros...</c:v>
                </c:pt>
                <c:pt idx="6">
                  <c:v>Recebe de familiares ou amigos</c:v>
                </c:pt>
                <c:pt idx="7">
                  <c:v>Come em Restaurantes Populares</c:v>
                </c:pt>
                <c:pt idx="8">
                  <c:v>Trabalho</c:v>
                </c:pt>
                <c:pt idx="9">
                  <c:v>Pede em Domicílios</c:v>
                </c:pt>
                <c:pt idx="10">
                  <c:v>Outros</c:v>
                </c:pt>
                <c:pt idx="11">
                  <c:v>Não sabe/não lembra/Não respondeu</c:v>
                </c:pt>
              </c:strCache>
            </c:strRef>
          </c:cat>
          <c:val>
            <c:numRef>
              <c:f>'Figura52 Formas de obtenção '!$C$4:$C$15</c:f>
              <c:numCache>
                <c:formatCode>0.0%</c:formatCode>
                <c:ptCount val="12"/>
                <c:pt idx="0">
                  <c:v>0.24957264957264957</c:v>
                </c:pt>
                <c:pt idx="1">
                  <c:v>0.20683760683760682</c:v>
                </c:pt>
                <c:pt idx="2">
                  <c:v>0.14188034188034188</c:v>
                </c:pt>
                <c:pt idx="3">
                  <c:v>0.12991452991452992</c:v>
                </c:pt>
                <c:pt idx="4">
                  <c:v>0.10256410256410256</c:v>
                </c:pt>
                <c:pt idx="5">
                  <c:v>8.7179487179487175E-2</c:v>
                </c:pt>
                <c:pt idx="6">
                  <c:v>3.0769230769230771E-2</c:v>
                </c:pt>
                <c:pt idx="7">
                  <c:v>1.5384615384615385E-2</c:v>
                </c:pt>
                <c:pt idx="8">
                  <c:v>5.1282051282051282E-3</c:v>
                </c:pt>
                <c:pt idx="9">
                  <c:v>5.1282051282051282E-3</c:v>
                </c:pt>
                <c:pt idx="10">
                  <c:v>1.5384615384615385E-2</c:v>
                </c:pt>
                <c:pt idx="11">
                  <c:v>1.0256410256410256E-2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46-477A-85F9-6B78F08D4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830112"/>
        <c:axId val="1759838816"/>
      </c:barChart>
      <c:catAx>
        <c:axId val="17598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8816"/>
        <c:crosses val="autoZero"/>
        <c:auto val="1"/>
        <c:lblAlgn val="ctr"/>
        <c:lblOffset val="100"/>
        <c:noMultiLvlLbl val="0"/>
      </c:catAx>
      <c:valAx>
        <c:axId val="175983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53- Onde consegue agua'!$A$4:$A$14</c:f>
              <c:strCache>
                <c:ptCount val="11"/>
                <c:pt idx="0">
                  <c:v>Estabelecimento comercial (inclui loja, posto, mercado, oficina, etc)</c:v>
                </c:pt>
                <c:pt idx="1">
                  <c:v>Abrigos, Albergues, Centro Pop</c:v>
                </c:pt>
                <c:pt idx="2">
                  <c:v>Fontes, praias, chafarizes, lagos na rua/praças</c:v>
                </c:pt>
                <c:pt idx="3">
                  <c:v>Casa de parentes/amigos</c:v>
                </c:pt>
                <c:pt idx="4">
                  <c:v>Em Igrejas, casas beneficentes/caridade</c:v>
                </c:pt>
                <c:pt idx="5">
                  <c:v>Não tomo banho</c:v>
                </c:pt>
                <c:pt idx="6">
                  <c:v>Prédios Públicos</c:v>
                </c:pt>
                <c:pt idx="7">
                  <c:v>Em hotel, pensão (privado)</c:v>
                </c:pt>
                <c:pt idx="8">
                  <c:v>Usa água da chuva</c:v>
                </c:pt>
                <c:pt idx="9">
                  <c:v>Outros</c:v>
                </c:pt>
                <c:pt idx="10">
                  <c:v>Não sabe/não lembra/Não respondeu</c:v>
                </c:pt>
              </c:strCache>
            </c:strRef>
          </c:cat>
          <c:val>
            <c:numRef>
              <c:f>'Figura 53- Onde consegue agua'!$B$4:$B$14</c:f>
              <c:numCache>
                <c:formatCode>0.0%</c:formatCode>
                <c:ptCount val="11"/>
                <c:pt idx="0">
                  <c:v>0.37184873949579833</c:v>
                </c:pt>
                <c:pt idx="1">
                  <c:v>0.27521008403361347</c:v>
                </c:pt>
                <c:pt idx="2">
                  <c:v>0.15336134453781514</c:v>
                </c:pt>
                <c:pt idx="3">
                  <c:v>7.5630252100840331E-2</c:v>
                </c:pt>
                <c:pt idx="4">
                  <c:v>3.3613445378151259E-2</c:v>
                </c:pt>
                <c:pt idx="5">
                  <c:v>1.8907563025210083E-2</c:v>
                </c:pt>
                <c:pt idx="6">
                  <c:v>1.8907563025210083E-2</c:v>
                </c:pt>
                <c:pt idx="7">
                  <c:v>6.3025210084033615E-3</c:v>
                </c:pt>
                <c:pt idx="8">
                  <c:v>6.3025210084033615E-3</c:v>
                </c:pt>
                <c:pt idx="9">
                  <c:v>2.5210084033613446E-2</c:v>
                </c:pt>
                <c:pt idx="10">
                  <c:v>1.4705882352941176E-2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0A-4F41-9B2D-E7240EC41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839360"/>
        <c:axId val="1759839904"/>
      </c:barChart>
      <c:catAx>
        <c:axId val="175983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9904"/>
        <c:crosses val="autoZero"/>
        <c:auto val="1"/>
        <c:lblAlgn val="ctr"/>
        <c:lblOffset val="100"/>
        <c:noMultiLvlLbl val="0"/>
      </c:catAx>
      <c:valAx>
        <c:axId val="175983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83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'Figura7 - Mot. p Interrup. Entv'!$A$11:$A$15</c:f>
              <c:strCache>
                <c:ptCount val="5"/>
                <c:pt idx="0">
                  <c:v>Sonolência, apatia ou letargia</c:v>
                </c:pt>
                <c:pt idx="1">
                  <c:v>Transtorno mental ou deficiência intelectual</c:v>
                </c:pt>
                <c:pt idx="2">
                  <c:v>Entrevista demorando muito</c:v>
                </c:pt>
                <c:pt idx="3">
                  <c:v>Risco, perigo ou agressividade</c:v>
                </c:pt>
                <c:pt idx="4">
                  <c:v>Desistência</c:v>
                </c:pt>
              </c:strCache>
            </c:strRef>
          </c:cat>
          <c:val>
            <c:numRef>
              <c:f>'Figura7 - Mot. p Interrup. Entv'!$B$11:$B$15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F8-4975-8FFA-C36920749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6961616"/>
        <c:axId val="1726958896"/>
      </c:barChart>
      <c:catAx>
        <c:axId val="172696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58896"/>
        <c:crosses val="autoZero"/>
        <c:auto val="1"/>
        <c:lblAlgn val="ctr"/>
        <c:lblOffset val="100"/>
        <c:noMultiLvlLbl val="0"/>
      </c:catAx>
      <c:valAx>
        <c:axId val="172695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696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54 Necessidades fisiológ'!$A$4:$A$15</c:f>
              <c:strCache>
                <c:ptCount val="12"/>
                <c:pt idx="0">
                  <c:v>Estabelecimentos comerciais (inclui loja, posto, mercado, oficina, etc)</c:v>
                </c:pt>
                <c:pt idx="1">
                  <c:v>Nos Abrigos, Albergues, Centro Pop</c:v>
                </c:pt>
                <c:pt idx="2">
                  <c:v>Lugares públicos - praças, praias, ruas</c:v>
                </c:pt>
                <c:pt idx="3">
                  <c:v>Terrenos baldios</c:v>
                </c:pt>
                <c:pt idx="4">
                  <c:v>Em banheiros públicos/químicos</c:v>
                </c:pt>
                <c:pt idx="5">
                  <c:v>Prédios públicos</c:v>
                </c:pt>
                <c:pt idx="6">
                  <c:v>Casa de parentes/amigos</c:v>
                </c:pt>
                <c:pt idx="7">
                  <c:v>Em Igrejas, casas beneficentes ou lugares de caridade</c:v>
                </c:pt>
                <c:pt idx="8">
                  <c:v>Em hotel, motel, pensão</c:v>
                </c:pt>
                <c:pt idx="9">
                  <c:v>Rodoviárias</c:v>
                </c:pt>
                <c:pt idx="10">
                  <c:v>Outros</c:v>
                </c:pt>
                <c:pt idx="11">
                  <c:v>Não sabe/não lembra/Não respondeu</c:v>
                </c:pt>
              </c:strCache>
            </c:strRef>
          </c:cat>
          <c:val>
            <c:numRef>
              <c:f>'Figura 54 Necessidades fisiológ'!$B$4:$B$15</c:f>
              <c:numCache>
                <c:formatCode>0.0%</c:formatCode>
                <c:ptCount val="12"/>
                <c:pt idx="0">
                  <c:v>0.322265625</c:v>
                </c:pt>
                <c:pt idx="1">
                  <c:v>0.18359375</c:v>
                </c:pt>
                <c:pt idx="2">
                  <c:v>0.17578125</c:v>
                </c:pt>
                <c:pt idx="3">
                  <c:v>0.173828125</c:v>
                </c:pt>
                <c:pt idx="4">
                  <c:v>3.90625E-2</c:v>
                </c:pt>
                <c:pt idx="5">
                  <c:v>2.34375E-2</c:v>
                </c:pt>
                <c:pt idx="6">
                  <c:v>1.7578125E-2</c:v>
                </c:pt>
                <c:pt idx="7">
                  <c:v>1.7578125E-2</c:v>
                </c:pt>
                <c:pt idx="8">
                  <c:v>1.953125E-3</c:v>
                </c:pt>
                <c:pt idx="9">
                  <c:v>1.953125E-3</c:v>
                </c:pt>
                <c:pt idx="10">
                  <c:v>2.34375E-2</c:v>
                </c:pt>
                <c:pt idx="11">
                  <c:v>1.953125E-2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00-4C0A-8C86-3AA389017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7843936"/>
        <c:axId val="1760963024"/>
      </c:barChart>
      <c:catAx>
        <c:axId val="154784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63024"/>
        <c:crosses val="autoZero"/>
        <c:auto val="1"/>
        <c:lblAlgn val="ctr"/>
        <c:lblOffset val="100"/>
        <c:noMultiLvlLbl val="0"/>
      </c:catAx>
      <c:valAx>
        <c:axId val="176096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784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FE-4DB0-AE3A-59D0A9ADF1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FE-4DB0-AE3A-59D0A9ADF1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FE-4DB0-AE3A-59D0A9ADF15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'Figura55 Já sofreu violência'!$A$5:$A$7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'Figura55 Já sofreu violência'!$B$5:$B$7</c:f>
              <c:numCache>
                <c:formatCode>General</c:formatCode>
                <c:ptCount val="3"/>
                <c:pt idx="0">
                  <c:v>198</c:v>
                </c:pt>
                <c:pt idx="1">
                  <c:v>174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B-4634-A0BD-B5566637A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'Figura56 Agressões sofridas '!$A$4:$A$13</c:f>
              <c:strCache>
                <c:ptCount val="10"/>
                <c:pt idx="0">
                  <c:v>Outros</c:v>
                </c:pt>
                <c:pt idx="1">
                  <c:v>Agressão/abuso sexual (estupro)</c:v>
                </c:pt>
                <c:pt idx="2">
                  <c:v>Agressão física por meio de armas não letais (taser, spray de pimenta, gás lacrimogêneo)</c:v>
                </c:pt>
                <c:pt idx="3">
                  <c:v>Agressão física por meio de arma de fogo (pistola, fuzil, revólver)</c:v>
                </c:pt>
                <c:pt idx="4">
                  <c:v>Impedido de acessar locais de livre circulação</c:v>
                </c:pt>
                <c:pt idx="5">
                  <c:v>Ameaça</c:v>
                </c:pt>
                <c:pt idx="6">
                  <c:v>Agressão física por meio de armas brancas (facas, paus, cassetetes, martelos, etc.) ou outros artifícios (fogo, jatos d'água, veneno)</c:v>
                </c:pt>
                <c:pt idx="7">
                  <c:v>Roubo\Furto</c:v>
                </c:pt>
                <c:pt idx="8">
                  <c:v>Agressão verbal (xingamentos, gritos)</c:v>
                </c:pt>
                <c:pt idx="9">
                  <c:v>Agressão física sem armas, como tapas, socos, chutes, surras, etc.</c:v>
                </c:pt>
              </c:strCache>
            </c:strRef>
          </c:cat>
          <c:val>
            <c:numRef>
              <c:f>'Figura56 Agressões sofridas '!$B$4:$B$13</c:f>
              <c:numCache>
                <c:formatCode>0.0%</c:formatCode>
                <c:ptCount val="10"/>
                <c:pt idx="0">
                  <c:v>4.5317220543806651E-3</c:v>
                </c:pt>
                <c:pt idx="1">
                  <c:v>3.0211480362537766E-2</c:v>
                </c:pt>
                <c:pt idx="2">
                  <c:v>6.0422960725075532E-2</c:v>
                </c:pt>
                <c:pt idx="3">
                  <c:v>7.2507552870090641E-2</c:v>
                </c:pt>
                <c:pt idx="4">
                  <c:v>8.1570996978851965E-2</c:v>
                </c:pt>
                <c:pt idx="5">
                  <c:v>0.13141993957703926</c:v>
                </c:pt>
                <c:pt idx="6">
                  <c:v>0.13746223564954682</c:v>
                </c:pt>
                <c:pt idx="7">
                  <c:v>0.1404833836858006</c:v>
                </c:pt>
                <c:pt idx="8">
                  <c:v>0.17069486404833836</c:v>
                </c:pt>
                <c:pt idx="9">
                  <c:v>0.17069486404833836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D7-4E48-9A4C-2AD224C77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0954320"/>
        <c:axId val="1760964656"/>
      </c:barChart>
      <c:catAx>
        <c:axId val="1760954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64656"/>
        <c:crosses val="autoZero"/>
        <c:auto val="1"/>
        <c:lblAlgn val="ctr"/>
        <c:lblOffset val="100"/>
        <c:noMultiLvlLbl val="0"/>
      </c:catAx>
      <c:valAx>
        <c:axId val="176096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5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57 Quem foi o agressor'!$A$4</c:f>
              <c:strCache>
                <c:ptCount val="1"/>
                <c:pt idx="0">
                  <c:v>Outra pessoa em situação de rua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57 Quem foi o agressor'!$B$4</c:f>
              <c:numCache>
                <c:formatCode>0.0%</c:formatCode>
                <c:ptCount val="1"/>
                <c:pt idx="0">
                  <c:v>0.37209302325581395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2B-491B-9F9F-CAA409E710FC}"/>
            </c:ext>
          </c:extLst>
        </c:ser>
        <c:ser>
          <c:idx val="1"/>
          <c:order val="1"/>
          <c:tx>
            <c:strRef>
              <c:f>'Figura 57 Quem foi o agressor'!$A$5</c:f>
              <c:strCache>
                <c:ptCount val="1"/>
                <c:pt idx="0">
                  <c:v>Polícia Militar/Guarda Municipal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57 Quem foi o agressor'!$B$5</c:f>
              <c:numCache>
                <c:formatCode>0.0%</c:formatCode>
                <c:ptCount val="1"/>
                <c:pt idx="0">
                  <c:v>0.23720930232558141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2B-491B-9F9F-CAA409E710FC}"/>
            </c:ext>
          </c:extLst>
        </c:ser>
        <c:ser>
          <c:idx val="2"/>
          <c:order val="2"/>
          <c:tx>
            <c:strRef>
              <c:f>'Figura 57 Quem foi o agressor'!$A$6</c:f>
              <c:strCache>
                <c:ptCount val="1"/>
                <c:pt idx="0">
                  <c:v>Transeuntes na rua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57 Quem foi o agressor'!$B$6</c:f>
              <c:numCache>
                <c:formatCode>0.0%</c:formatCode>
                <c:ptCount val="1"/>
                <c:pt idx="0">
                  <c:v>0.14418604651162792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2B-491B-9F9F-CAA409E710FC}"/>
            </c:ext>
          </c:extLst>
        </c:ser>
        <c:ser>
          <c:idx val="3"/>
          <c:order val="3"/>
          <c:tx>
            <c:strRef>
              <c:f>'Figura 57 Quem foi o agressor'!$A$7</c:f>
              <c:strCache>
                <c:ptCount val="1"/>
                <c:pt idx="0">
                  <c:v>Comerciantes/Donos de estabelecimentos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57 Quem foi o agressor'!$B$7</c:f>
              <c:numCache>
                <c:formatCode>0.0%</c:formatCode>
                <c:ptCount val="1"/>
                <c:pt idx="0">
                  <c:v>8.8372093023255813E-2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2B-491B-9F9F-CAA409E710FC}"/>
            </c:ext>
          </c:extLst>
        </c:ser>
        <c:ser>
          <c:idx val="4"/>
          <c:order val="4"/>
          <c:tx>
            <c:strRef>
              <c:f>'Figura 57 Quem foi o agressor'!$A$8</c:f>
              <c:strCache>
                <c:ptCount val="1"/>
                <c:pt idx="0">
                  <c:v>Familiares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57 Quem foi o agressor'!$B$8</c:f>
              <c:numCache>
                <c:formatCode>0.0%</c:formatCode>
                <c:ptCount val="1"/>
                <c:pt idx="0">
                  <c:v>4.6511627906976744E-2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2B-491B-9F9F-CAA409E710FC}"/>
            </c:ext>
          </c:extLst>
        </c:ser>
        <c:ser>
          <c:idx val="5"/>
          <c:order val="5"/>
          <c:tx>
            <c:strRef>
              <c:f>'Figura 57 Quem foi o agressor'!$A$9</c:f>
              <c:strCache>
                <c:ptCount val="1"/>
                <c:pt idx="0">
                  <c:v>Namorado(a)/Companheiro(a)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57 Quem foi o agressor'!$B$9</c:f>
              <c:numCache>
                <c:formatCode>0.0%</c:formatCode>
                <c:ptCount val="1"/>
                <c:pt idx="0">
                  <c:v>2.7906976744186046E-2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A2B-491B-9F9F-CAA409E710FC}"/>
            </c:ext>
          </c:extLst>
        </c:ser>
        <c:ser>
          <c:idx val="6"/>
          <c:order val="6"/>
          <c:tx>
            <c:strRef>
              <c:f>'Figura 57 Quem foi o agressor'!$A$10</c:f>
              <c:strCache>
                <c:ptCount val="1"/>
                <c:pt idx="0">
                  <c:v>Moradores Locais (Domiciliados)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57 Quem foi o agressor'!$B$10</c:f>
              <c:numCache>
                <c:formatCode>0.0%</c:formatCode>
                <c:ptCount val="1"/>
                <c:pt idx="0">
                  <c:v>2.3255813953488372E-2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2B-491B-9F9F-CAA409E710FC}"/>
            </c:ext>
          </c:extLst>
        </c:ser>
        <c:ser>
          <c:idx val="7"/>
          <c:order val="7"/>
          <c:tx>
            <c:strRef>
              <c:f>'Figura 57 Quem foi o agressor'!$A$11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57 Quem foi o agressor'!$B$11</c:f>
              <c:numCache>
                <c:formatCode>0.0%</c:formatCode>
                <c:ptCount val="1"/>
                <c:pt idx="0">
                  <c:v>6.0465116279069767E-2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A2B-491B-9F9F-CAA409E71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0958672"/>
        <c:axId val="1760966832"/>
      </c:barChart>
      <c:catAx>
        <c:axId val="1760958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60966832"/>
        <c:crosses val="autoZero"/>
        <c:auto val="1"/>
        <c:lblAlgn val="ctr"/>
        <c:lblOffset val="100"/>
        <c:noMultiLvlLbl val="0"/>
      </c:catAx>
      <c:valAx>
        <c:axId val="176096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5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D47-4F23-A1D1-7FA55C1528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D47-4F23-A1D1-7FA55C1528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D47-4F23-A1D1-7FA55C1528B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58 Acesso a justiça'!$A$6:$A$8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 58 Acesso a justiça'!$B$6:$B$8</c:f>
              <c:numCache>
                <c:formatCode>General</c:formatCode>
                <c:ptCount val="3"/>
                <c:pt idx="0">
                  <c:v>131</c:v>
                </c:pt>
                <c:pt idx="1">
                  <c:v>239</c:v>
                </c:pt>
                <c:pt idx="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09-4E5C-85D1-71DD1324B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4EE-4A2C-9E31-6EDEB20EC7B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4EE-4A2C-9E31-6EDEB20EC7B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59 Avaliação justiça'!$B$3:$B$4</c:f>
              <c:strCache>
                <c:ptCount val="2"/>
                <c:pt idx="0">
                  <c:v>Positivo, esclareci minhas dúvidas, recebi encaminhamentos, resolvi algumas pendencias</c:v>
                </c:pt>
                <c:pt idx="1">
                  <c:v>Negativo, não esclareceu minhas dúvidas, não tive encaminhamentos, continuo precisando de orientações</c:v>
                </c:pt>
              </c:strCache>
            </c:strRef>
          </c:cat>
          <c:val>
            <c:numRef>
              <c:f>'Figura 59 Avaliação justiça'!$C$3:$C$4</c:f>
              <c:numCache>
                <c:formatCode>General</c:formatCode>
                <c:ptCount val="2"/>
                <c:pt idx="0">
                  <c:v>101</c:v>
                </c:pt>
                <c:pt idx="1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0-4CB9-8B66-70ECD8B3D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7A-4049-B3C2-0B17921041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87A-4049-B3C2-0B17921041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87A-4049-B3C2-0B17921041A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60- Necessita de orienta'!$A$5:$A$7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 60- Necessita de orienta'!$B$5:$B$7</c:f>
              <c:numCache>
                <c:formatCode>General</c:formatCode>
                <c:ptCount val="3"/>
                <c:pt idx="0">
                  <c:v>131</c:v>
                </c:pt>
                <c:pt idx="1">
                  <c:v>231</c:v>
                </c:pt>
                <c:pt idx="2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12-4622-B64E-CDB0456E2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61 Familiares situação '!$A$4</c:f>
              <c:strCache>
                <c:ptCount val="1"/>
                <c:pt idx="0">
                  <c:v>Irmãos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61 Familiares situação '!$B$4</c:f>
              <c:numCache>
                <c:formatCode>0.0%</c:formatCode>
                <c:ptCount val="1"/>
                <c:pt idx="0">
                  <c:v>0.3968253968253968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E2-4F9A-BBB6-5C46ED873FD9}"/>
            </c:ext>
          </c:extLst>
        </c:ser>
        <c:ser>
          <c:idx val="1"/>
          <c:order val="1"/>
          <c:tx>
            <c:strRef>
              <c:f>'Figura 61 Familiares situação '!$A$5</c:f>
              <c:strCache>
                <c:ptCount val="1"/>
                <c:pt idx="0">
                  <c:v>Conjunge/companheiro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61 Familiares situação '!$B$5</c:f>
              <c:numCache>
                <c:formatCode>0.0%</c:formatCode>
                <c:ptCount val="1"/>
                <c:pt idx="0">
                  <c:v>0.20634920634920634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E2-4F9A-BBB6-5C46ED873FD9}"/>
            </c:ext>
          </c:extLst>
        </c:ser>
        <c:ser>
          <c:idx val="2"/>
          <c:order val="2"/>
          <c:tx>
            <c:strRef>
              <c:f>'Figura 61 Familiares situação '!$A$6</c:f>
              <c:strCache>
                <c:ptCount val="1"/>
                <c:pt idx="0">
                  <c:v>Primos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61 Familiares situação '!$B$6</c:f>
              <c:numCache>
                <c:formatCode>0.0%</c:formatCode>
                <c:ptCount val="1"/>
                <c:pt idx="0">
                  <c:v>9.5238095238095233E-2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E2-4F9A-BBB6-5C46ED873FD9}"/>
            </c:ext>
          </c:extLst>
        </c:ser>
        <c:ser>
          <c:idx val="3"/>
          <c:order val="3"/>
          <c:tx>
            <c:strRef>
              <c:f>'Figura 61 Familiares situação '!$A$7</c:f>
              <c:strCache>
                <c:ptCount val="1"/>
                <c:pt idx="0">
                  <c:v>Filhos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61 Familiares situação '!$B$7</c:f>
              <c:numCache>
                <c:formatCode>0.0%</c:formatCode>
                <c:ptCount val="1"/>
                <c:pt idx="0">
                  <c:v>7.9365079365079361E-2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7E2-4F9A-BBB6-5C46ED873FD9}"/>
            </c:ext>
          </c:extLst>
        </c:ser>
        <c:ser>
          <c:idx val="4"/>
          <c:order val="4"/>
          <c:tx>
            <c:strRef>
              <c:f>'Figura 61 Familiares situação '!$A$8</c:f>
              <c:strCache>
                <c:ptCount val="1"/>
                <c:pt idx="0">
                  <c:v>Tio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61 Familiares situação '!$B$8</c:f>
              <c:numCache>
                <c:formatCode>0.0%</c:formatCode>
                <c:ptCount val="1"/>
                <c:pt idx="0">
                  <c:v>7.9365079365079361E-2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E2-4F9A-BBB6-5C46ED873FD9}"/>
            </c:ext>
          </c:extLst>
        </c:ser>
        <c:ser>
          <c:idx val="5"/>
          <c:order val="5"/>
          <c:tx>
            <c:strRef>
              <c:f>'Figura 61 Familiares situação '!$A$9</c:f>
              <c:strCache>
                <c:ptCount val="1"/>
                <c:pt idx="0">
                  <c:v>Pai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61 Familiares situação '!$B$9</c:f>
              <c:numCache>
                <c:formatCode>0.0%</c:formatCode>
                <c:ptCount val="1"/>
                <c:pt idx="0">
                  <c:v>4.7619047619047616E-2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7E2-4F9A-BBB6-5C46ED873FD9}"/>
            </c:ext>
          </c:extLst>
        </c:ser>
        <c:ser>
          <c:idx val="6"/>
          <c:order val="6"/>
          <c:tx>
            <c:strRef>
              <c:f>'Figura 61 Familiares situação '!$A$10</c:f>
              <c:strCache>
                <c:ptCount val="1"/>
                <c:pt idx="0">
                  <c:v>Sobrinho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61 Familiares situação '!$B$10</c:f>
              <c:numCache>
                <c:formatCode>0.0%</c:formatCode>
                <c:ptCount val="1"/>
                <c:pt idx="0">
                  <c:v>4.7619047619047616E-2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7E2-4F9A-BBB6-5C46ED873FD9}"/>
            </c:ext>
          </c:extLst>
        </c:ser>
        <c:ser>
          <c:idx val="7"/>
          <c:order val="7"/>
          <c:tx>
            <c:strRef>
              <c:f>'Figura 61 Familiares situação '!$A$11</c:f>
              <c:strCache>
                <c:ptCount val="1"/>
                <c:pt idx="0">
                  <c:v>Cunhado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61 Familiares situação '!$B$11</c:f>
              <c:numCache>
                <c:formatCode>0.0%</c:formatCode>
                <c:ptCount val="1"/>
                <c:pt idx="0">
                  <c:v>3.1746031746031744E-2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7E2-4F9A-BBB6-5C46ED873FD9}"/>
            </c:ext>
          </c:extLst>
        </c:ser>
        <c:ser>
          <c:idx val="8"/>
          <c:order val="8"/>
          <c:tx>
            <c:strRef>
              <c:f>'Figura 61 Familiares situação '!$A$12</c:f>
              <c:strCache>
                <c:ptCount val="1"/>
                <c:pt idx="0">
                  <c:v>Mãe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61 Familiares situação '!$B$12</c:f>
              <c:numCache>
                <c:formatCode>0.0%</c:formatCode>
                <c:ptCount val="1"/>
                <c:pt idx="0">
                  <c:v>1.5873015873015872E-2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7E2-4F9A-BBB6-5C46ED873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0955952"/>
        <c:axId val="1760956496"/>
      </c:barChart>
      <c:catAx>
        <c:axId val="176095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56496"/>
        <c:crosses val="autoZero"/>
        <c:auto val="1"/>
        <c:lblAlgn val="ctr"/>
        <c:lblOffset val="100"/>
        <c:noMultiLvlLbl val="0"/>
      </c:catAx>
      <c:valAx>
        <c:axId val="176095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5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45-476A-88B7-AFE6B28D0F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45-476A-88B7-AFE6B28D0F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45-476A-88B7-AFE6B28D0FA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'Figura62Contato com familiares'!$A$5:$A$7</c:f>
              <c:strCache>
                <c:ptCount val="3"/>
                <c:pt idx="0">
                  <c:v>Sim</c:v>
                </c:pt>
                <c:pt idx="1">
                  <c:v>Não  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'Figura62Contato com familiares'!$B$5:$B$7</c:f>
              <c:numCache>
                <c:formatCode>General</c:formatCode>
                <c:ptCount val="3"/>
                <c:pt idx="0">
                  <c:v>212</c:v>
                </c:pt>
                <c:pt idx="1">
                  <c:v>162</c:v>
                </c:pt>
                <c:pt idx="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59-4C6A-BB38-6FED908DA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Contato Telefônico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[3]Bloco05_CT24!$B$86:$B$91</c:f>
              <c:strCache>
                <c:ptCount val="6"/>
                <c:pt idx="0">
                  <c:v>Diária</c:v>
                </c:pt>
                <c:pt idx="1">
                  <c:v>Semanal</c:v>
                </c:pt>
                <c:pt idx="2">
                  <c:v>Quinzenal</c:v>
                </c:pt>
                <c:pt idx="3">
                  <c:v>Mensal</c:v>
                </c:pt>
                <c:pt idx="4">
                  <c:v>Semestral</c:v>
                </c:pt>
                <c:pt idx="5">
                  <c:v>Anual</c:v>
                </c:pt>
              </c:strCache>
            </c:strRef>
          </c:cat>
          <c:val>
            <c:numRef>
              <c:f>[3]Bloco05_CT24!$C$86:$C$91</c:f>
              <c:numCache>
                <c:formatCode>General</c:formatCode>
                <c:ptCount val="6"/>
                <c:pt idx="0">
                  <c:v>28</c:v>
                </c:pt>
                <c:pt idx="1">
                  <c:v>47</c:v>
                </c:pt>
                <c:pt idx="2">
                  <c:v>21</c:v>
                </c:pt>
                <c:pt idx="3">
                  <c:v>24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E7-4AD0-B66A-EA4D5BEB9E40}"/>
            </c:ext>
          </c:extLst>
        </c:ser>
        <c:ser>
          <c:idx val="1"/>
          <c:order val="1"/>
          <c:tx>
            <c:v>Visita a casa de familiares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6.0806373292035783E-17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E7-4AD0-B66A-EA4D5BEB9E4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0E7-4AD0-B66A-EA4D5BEB9E4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[3]Bloco05_CT24!$B$86:$B$91</c:f>
              <c:strCache>
                <c:ptCount val="6"/>
                <c:pt idx="0">
                  <c:v>Diária</c:v>
                </c:pt>
                <c:pt idx="1">
                  <c:v>Semanal</c:v>
                </c:pt>
                <c:pt idx="2">
                  <c:v>Quinzenal</c:v>
                </c:pt>
                <c:pt idx="3">
                  <c:v>Mensal</c:v>
                </c:pt>
                <c:pt idx="4">
                  <c:v>Semestral</c:v>
                </c:pt>
                <c:pt idx="5">
                  <c:v>Anual</c:v>
                </c:pt>
              </c:strCache>
            </c:strRef>
          </c:cat>
          <c:val>
            <c:numRef>
              <c:f>[3]Bloco05_CT24!$D$86:$D$91</c:f>
              <c:numCache>
                <c:formatCode>General</c:formatCode>
                <c:ptCount val="6"/>
                <c:pt idx="0">
                  <c:v>22</c:v>
                </c:pt>
                <c:pt idx="1">
                  <c:v>18</c:v>
                </c:pt>
                <c:pt idx="2">
                  <c:v>11</c:v>
                </c:pt>
                <c:pt idx="3">
                  <c:v>26</c:v>
                </c:pt>
                <c:pt idx="4">
                  <c:v>5</c:v>
                </c:pt>
                <c:pt idx="5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E7-4AD0-B66A-EA4D5BEB9E40}"/>
            </c:ext>
          </c:extLst>
        </c:ser>
        <c:ser>
          <c:idx val="2"/>
          <c:order val="2"/>
          <c:tx>
            <c:v>Internet\redes sociais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6583747927032117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E7-4AD0-B66A-EA4D5BEB9E4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0E7-4AD0-B66A-EA4D5BEB9E4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0E7-4AD0-B66A-EA4D5BEB9E4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[3]Bloco05_CT24!$B$86:$B$91</c:f>
              <c:strCache>
                <c:ptCount val="6"/>
                <c:pt idx="0">
                  <c:v>Diária</c:v>
                </c:pt>
                <c:pt idx="1">
                  <c:v>Semanal</c:v>
                </c:pt>
                <c:pt idx="2">
                  <c:v>Quinzenal</c:v>
                </c:pt>
                <c:pt idx="3">
                  <c:v>Mensal</c:v>
                </c:pt>
                <c:pt idx="4">
                  <c:v>Semestral</c:v>
                </c:pt>
                <c:pt idx="5">
                  <c:v>Anual</c:v>
                </c:pt>
              </c:strCache>
            </c:strRef>
          </c:cat>
          <c:val>
            <c:numRef>
              <c:f>[3]Bloco05_CT24!$E$86:$E$91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E7-4AD0-B66A-EA4D5BEB9E40}"/>
            </c:ext>
          </c:extLst>
        </c:ser>
        <c:ser>
          <c:idx val="3"/>
          <c:order val="3"/>
          <c:tx>
            <c:v>Visita de familiares à rua, C.Pop e Abrigos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3.3167495854063626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0E7-4AD0-B66A-EA4D5BEB9E4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7777777777777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0E7-4AD0-B66A-EA4D5BEB9E4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[3]Bloco05_CT24!$B$86:$B$91</c:f>
              <c:strCache>
                <c:ptCount val="6"/>
                <c:pt idx="0">
                  <c:v>Diária</c:v>
                </c:pt>
                <c:pt idx="1">
                  <c:v>Semanal</c:v>
                </c:pt>
                <c:pt idx="2">
                  <c:v>Quinzenal</c:v>
                </c:pt>
                <c:pt idx="3">
                  <c:v>Mensal</c:v>
                </c:pt>
                <c:pt idx="4">
                  <c:v>Semestral</c:v>
                </c:pt>
                <c:pt idx="5">
                  <c:v>Anual</c:v>
                </c:pt>
              </c:strCache>
            </c:strRef>
          </c:cat>
          <c:val>
            <c:numRef>
              <c:f>[3]Bloco05_CT24!$F$86:$F$91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8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0E7-4AD0-B66A-EA4D5BEB9E40}"/>
            </c:ext>
          </c:extLst>
        </c:ser>
        <c:ser>
          <c:idx val="4"/>
          <c:order val="4"/>
          <c:tx>
            <c:v>Outros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0E7-4AD0-B66A-EA4D5BEB9E4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0E7-4AD0-B66A-EA4D5BEB9E4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0E7-4AD0-B66A-EA4D5BEB9E4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0E7-4AD0-B66A-EA4D5BEB9E4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0E7-4AD0-B66A-EA4D5BEB9E4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[3]Bloco05_CT24!$B$86:$B$91</c:f>
              <c:strCache>
                <c:ptCount val="6"/>
                <c:pt idx="0">
                  <c:v>Diária</c:v>
                </c:pt>
                <c:pt idx="1">
                  <c:v>Semanal</c:v>
                </c:pt>
                <c:pt idx="2">
                  <c:v>Quinzenal</c:v>
                </c:pt>
                <c:pt idx="3">
                  <c:v>Mensal</c:v>
                </c:pt>
                <c:pt idx="4">
                  <c:v>Semestral</c:v>
                </c:pt>
                <c:pt idx="5">
                  <c:v>Anual</c:v>
                </c:pt>
              </c:strCache>
            </c:strRef>
          </c:cat>
          <c:val>
            <c:numRef>
              <c:f>[3]Bloco05_CT24!$G$86:$G$91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0E7-4AD0-B66A-EA4D5BEB9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0963568"/>
        <c:axId val="1760954864"/>
      </c:barChart>
      <c:catAx>
        <c:axId val="176096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54864"/>
        <c:crosses val="autoZero"/>
        <c:auto val="1"/>
        <c:lblAlgn val="ctr"/>
        <c:lblOffset val="100"/>
        <c:noMultiLvlLbl val="0"/>
      </c:catAx>
      <c:valAx>
        <c:axId val="176095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6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07557910156124E-2"/>
          <c:y val="9.8803539719981362E-2"/>
          <c:w val="0.51292227531185008"/>
          <c:h val="0.80239292056003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36-45F2-BFF4-B3346EB08642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036-45F2-BFF4-B3346EB08642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036-45F2-BFF4-B3346EB08642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036-45F2-BFF4-B3346EB08642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036-45F2-BFF4-B3346EB08642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036-45F2-BFF4-B3346EB08642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036-45F2-BFF4-B3346EB08642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036-45F2-BFF4-B3346EB0864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'Figura8 quantos dias por semana'!$A$3:$A$10</c:f>
              <c:strCache>
                <c:ptCount val="8"/>
                <c:pt idx="0">
                  <c:v>Todos os dias</c:v>
                </c:pt>
                <c:pt idx="1">
                  <c:v>Um dia</c:v>
                </c:pt>
                <c:pt idx="2">
                  <c:v>Dois dias</c:v>
                </c:pt>
                <c:pt idx="3">
                  <c:v>Três dias</c:v>
                </c:pt>
                <c:pt idx="4">
                  <c:v>Quatro dias</c:v>
                </c:pt>
                <c:pt idx="5">
                  <c:v>Cinco dias</c:v>
                </c:pt>
                <c:pt idx="6">
                  <c:v>Seis dias</c:v>
                </c:pt>
                <c:pt idx="7">
                  <c:v>Não sabe/Não lembra/Não respondeu</c:v>
                </c:pt>
              </c:strCache>
            </c:strRef>
          </c:cat>
          <c:val>
            <c:numRef>
              <c:f>'Figura8 quantos dias por semana'!$B$3:$B$10</c:f>
              <c:numCache>
                <c:formatCode>General</c:formatCode>
                <c:ptCount val="8"/>
                <c:pt idx="0">
                  <c:v>350</c:v>
                </c:pt>
                <c:pt idx="1">
                  <c:v>4</c:v>
                </c:pt>
                <c:pt idx="2">
                  <c:v>2</c:v>
                </c:pt>
                <c:pt idx="3">
                  <c:v>14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DE-4034-AF5F-C32F1CC9D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'Figura64 Por que não mantém '!$A$4</c:f>
              <c:strCache>
                <c:ptCount val="1"/>
                <c:pt idx="0">
                  <c:v>Não tem interesse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'Figura64 Por que não mantém '!$B$4</c:f>
              <c:numCache>
                <c:formatCode>0.0%</c:formatCode>
                <c:ptCount val="1"/>
                <c:pt idx="0">
                  <c:v>0.35602094240837695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F1-42B7-8AF2-FC3E41DE1B19}"/>
            </c:ext>
          </c:extLst>
        </c:ser>
        <c:ser>
          <c:idx val="1"/>
          <c:order val="1"/>
          <c:tx>
            <c:strRef>
              <c:f>'Figura64 Por que não mantém '!$A$5</c:f>
              <c:strCache>
                <c:ptCount val="1"/>
                <c:pt idx="0">
                  <c:v>Perdeu contato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'Figura64 Por que não mantém '!$B$5</c:f>
              <c:numCache>
                <c:formatCode>0.0%</c:formatCode>
                <c:ptCount val="1"/>
                <c:pt idx="0">
                  <c:v>0.26701570680628273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F1-42B7-8AF2-FC3E41DE1B19}"/>
            </c:ext>
          </c:extLst>
        </c:ser>
        <c:ser>
          <c:idx val="2"/>
          <c:order val="2"/>
          <c:tx>
            <c:strRef>
              <c:f>'Figura64 Por que não mantém '!$A$6</c:f>
              <c:strCache>
                <c:ptCount val="1"/>
                <c:pt idx="0">
                  <c:v>A família não tem interesse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'Figura64 Por que não mantém '!$B$6</c:f>
              <c:numCache>
                <c:formatCode>0.0%</c:formatCode>
                <c:ptCount val="1"/>
                <c:pt idx="0">
                  <c:v>0.18324607329842932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F1-42B7-8AF2-FC3E41DE1B19}"/>
            </c:ext>
          </c:extLst>
        </c:ser>
        <c:ser>
          <c:idx val="3"/>
          <c:order val="3"/>
          <c:tx>
            <c:strRef>
              <c:f>'Figura64 Por que não mantém '!$A$7</c:f>
              <c:strCache>
                <c:ptCount val="1"/>
                <c:pt idx="0">
                  <c:v>Não possui vínculos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'Figura64 Por que não mantém '!$B$7</c:f>
              <c:numCache>
                <c:formatCode>0.0%</c:formatCode>
                <c:ptCount val="1"/>
                <c:pt idx="0">
                  <c:v>3.1413612565445025E-2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8F1-42B7-8AF2-FC3E41DE1B19}"/>
            </c:ext>
          </c:extLst>
        </c:ser>
        <c:ser>
          <c:idx val="4"/>
          <c:order val="4"/>
          <c:tx>
            <c:strRef>
              <c:f>'Figura64 Por que não mantém '!$A$8</c:f>
              <c:strCache>
                <c:ptCount val="1"/>
                <c:pt idx="0">
                  <c:v>Não possui familiares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'Figura64 Por que não mantém '!$B$8</c:f>
              <c:numCache>
                <c:formatCode>0.0%</c:formatCode>
                <c:ptCount val="1"/>
                <c:pt idx="0">
                  <c:v>2.6178010471204188E-2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F1-42B7-8AF2-FC3E41DE1B19}"/>
            </c:ext>
          </c:extLst>
        </c:ser>
        <c:ser>
          <c:idx val="5"/>
          <c:order val="5"/>
          <c:tx>
            <c:strRef>
              <c:f>'Figura64 Por que não mantém '!$A$9</c:f>
              <c:strCache>
                <c:ptCount val="1"/>
                <c:pt idx="0">
                  <c:v>Família mora longe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'Figura64 Por que não mantém '!$B$9</c:f>
              <c:numCache>
                <c:formatCode>0.0%</c:formatCode>
                <c:ptCount val="1"/>
                <c:pt idx="0">
                  <c:v>2.0942408376963352E-2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8F1-42B7-8AF2-FC3E41DE1B19}"/>
            </c:ext>
          </c:extLst>
        </c:ser>
        <c:ser>
          <c:idx val="6"/>
          <c:order val="6"/>
          <c:tx>
            <c:strRef>
              <c:f>'Figura64 Por que não mantém '!$A$10</c:f>
              <c:strCache>
                <c:ptCount val="1"/>
                <c:pt idx="0">
                  <c:v>Falecimento da Família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'Figura64 Por que não mantém '!$B$10</c:f>
              <c:numCache>
                <c:formatCode>0.0%</c:formatCode>
                <c:ptCount val="1"/>
                <c:pt idx="0">
                  <c:v>2.0942408376963352E-2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8F1-42B7-8AF2-FC3E41DE1B19}"/>
            </c:ext>
          </c:extLst>
        </c:ser>
        <c:ser>
          <c:idx val="7"/>
          <c:order val="7"/>
          <c:tx>
            <c:strRef>
              <c:f>'Figura64 Por que não mantém '!$A$11</c:f>
              <c:strCache>
                <c:ptCount val="1"/>
                <c:pt idx="0">
                  <c:v>Evitar o Sofrimento dos Familiares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'Figura64 Por que não mantém '!$B$11</c:f>
              <c:numCache>
                <c:formatCode>0.0%</c:formatCode>
                <c:ptCount val="1"/>
                <c:pt idx="0">
                  <c:v>2.0942408376963352E-2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8F1-42B7-8AF2-FC3E41DE1B19}"/>
            </c:ext>
          </c:extLst>
        </c:ser>
        <c:ser>
          <c:idx val="8"/>
          <c:order val="8"/>
          <c:tx>
            <c:strRef>
              <c:f>'Figura64 Por que não mantém '!$A$12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'Figura64 Por que não mantém '!$B$12</c:f>
              <c:numCache>
                <c:formatCode>0.0%</c:formatCode>
                <c:ptCount val="1"/>
                <c:pt idx="0">
                  <c:v>7.3298429319371722E-2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8F1-42B7-8AF2-FC3E41DE1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0958128"/>
        <c:axId val="1760959216"/>
      </c:barChart>
      <c:catAx>
        <c:axId val="1760958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60959216"/>
        <c:crosses val="autoZero"/>
        <c:auto val="1"/>
        <c:lblAlgn val="ctr"/>
        <c:lblOffset val="100"/>
        <c:noMultiLvlLbl val="0"/>
      </c:catAx>
      <c:valAx>
        <c:axId val="176095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5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CB-4A7C-A1CC-72251896D3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CB-4A7C-A1CC-72251896D3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5CB-4A7C-A1CC-72251896D3A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'Figura65-Problemas de saúde'!$A$5:$A$7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'Figura65-Problemas de saúde'!$B$5:$B$7</c:f>
              <c:numCache>
                <c:formatCode>General</c:formatCode>
                <c:ptCount val="3"/>
                <c:pt idx="0">
                  <c:v>172</c:v>
                </c:pt>
                <c:pt idx="1">
                  <c:v>199</c:v>
                </c:pt>
                <c:pt idx="2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88-429F-866D-BD97BE1BD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'Figura66-Principais problemas'!$A$4:$A$12</c:f>
              <c:strCache>
                <c:ptCount val="9"/>
                <c:pt idx="0">
                  <c:v>Transtornos do Aparelho Respiratório Superior e Inferior </c:v>
                </c:pt>
                <c:pt idx="1">
                  <c:v>Transtornos Neuropsiquiátricos </c:v>
                </c:pt>
                <c:pt idx="2">
                  <c:v>Dependencia quimica (alcool e outras drogas)</c:v>
                </c:pt>
                <c:pt idx="3">
                  <c:v>Doenças cardiovasculares</c:v>
                </c:pt>
                <c:pt idx="4">
                  <c:v> Infecções Sexualmente Transmissíveis</c:v>
                </c:pt>
                <c:pt idx="5">
                  <c:v>Diabetes</c:v>
                </c:pt>
                <c:pt idx="6">
                  <c:v>Doenças do Trato Gastrointestinal </c:v>
                </c:pt>
                <c:pt idx="7">
                  <c:v>Lesões Ósseas por trauma</c:v>
                </c:pt>
                <c:pt idx="8">
                  <c:v>Labirintite</c:v>
                </c:pt>
              </c:strCache>
            </c:strRef>
          </c:cat>
          <c:val>
            <c:numRef>
              <c:f>'Figura66-Principais problemas'!$B$4:$B$12</c:f>
              <c:numCache>
                <c:formatCode>0.0%</c:formatCode>
                <c:ptCount val="9"/>
                <c:pt idx="0">
                  <c:v>0.182</c:v>
                </c:pt>
                <c:pt idx="1">
                  <c:v>0.182</c:v>
                </c:pt>
                <c:pt idx="2">
                  <c:v>0.13</c:v>
                </c:pt>
                <c:pt idx="3">
                  <c:v>0.12</c:v>
                </c:pt>
                <c:pt idx="4">
                  <c:v>5.1999999999999998E-2</c:v>
                </c:pt>
                <c:pt idx="5">
                  <c:v>3.5999999999999997E-2</c:v>
                </c:pt>
                <c:pt idx="6">
                  <c:v>3.1E-2</c:v>
                </c:pt>
                <c:pt idx="7">
                  <c:v>2.1000000000000001E-2</c:v>
                </c:pt>
                <c:pt idx="8">
                  <c:v>2.1000000000000001E-2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78-4AC9-A69B-56231978F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0964112"/>
        <c:axId val="1760959760"/>
      </c:barChart>
      <c:catAx>
        <c:axId val="1760964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59760"/>
        <c:crosses val="autoZero"/>
        <c:auto val="1"/>
        <c:lblAlgn val="ctr"/>
        <c:lblOffset val="100"/>
        <c:noMultiLvlLbl val="0"/>
      </c:catAx>
      <c:valAx>
        <c:axId val="176095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6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FD-4B6F-9640-9EB47B5621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BFD-4B6F-9640-9EB47B5621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BFD-4B6F-9640-9EB47B56219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67 Você é deficiente'!$A$5:$A$7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 67 Você é deficiente'!$B$5:$B$7</c:f>
              <c:numCache>
                <c:formatCode>General</c:formatCode>
                <c:ptCount val="3"/>
                <c:pt idx="0">
                  <c:v>94</c:v>
                </c:pt>
                <c:pt idx="1">
                  <c:v>274</c:v>
                </c:pt>
                <c:pt idx="2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9A-43AD-9B84-797DEEB0B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'Figura 68 Quais deficiências'!$C$10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04B2543-6505-42BD-AA80-89CF9C3206A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581-4A97-9038-E6D33367657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7484E45-525E-4CAA-BA63-45557A3CD30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581-4A97-9038-E6D33367657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352EF81-25CB-4B44-A822-D828E6ECF38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581-4A97-9038-E6D33367657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27B71C4-869C-4AFD-9CBA-87166458E49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581-4A97-9038-E6D33367657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68 Quais deficiências'!$B$11:$B$14</c:f>
              <c:strCache>
                <c:ptCount val="4"/>
                <c:pt idx="0">
                  <c:v>Auditiva</c:v>
                </c:pt>
                <c:pt idx="1">
                  <c:v>Visual</c:v>
                </c:pt>
                <c:pt idx="2">
                  <c:v>Mental</c:v>
                </c:pt>
                <c:pt idx="3">
                  <c:v>Motora</c:v>
                </c:pt>
              </c:strCache>
            </c:strRef>
          </c:cat>
          <c:val>
            <c:numRef>
              <c:f>'Figura 68 Quais deficiências'!$C$11:$C$14</c:f>
              <c:numCache>
                <c:formatCode>0.0</c:formatCode>
                <c:ptCount val="4"/>
                <c:pt idx="0">
                  <c:v>8.6021505376344098</c:v>
                </c:pt>
                <c:pt idx="1">
                  <c:v>32.258064516129032</c:v>
                </c:pt>
                <c:pt idx="2">
                  <c:v>29.032258064516132</c:v>
                </c:pt>
                <c:pt idx="3">
                  <c:v>43.01075268817204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2A-4B57-9B87-4E0389B536C4}"/>
            </c:ext>
          </c:extLst>
        </c:ser>
        <c:ser>
          <c:idx val="1"/>
          <c:order val="1"/>
          <c:tx>
            <c:strRef>
              <c:f>'Figura 68 Quais deficiências'!$D$10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97F2507-DE56-4EF8-A022-D82B2C59A2B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581-4A97-9038-E6D33367657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BAE2848-5E92-419B-B5FC-2115AE99A48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81-4A97-9038-E6D33367657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0AE832F-DA21-4F49-A865-947693AA860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581-4A97-9038-E6D33367657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B863561-EF65-4541-8145-B3BABE2EBDD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581-4A97-9038-E6D33367657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68 Quais deficiências'!$B$11:$B$14</c:f>
              <c:strCache>
                <c:ptCount val="4"/>
                <c:pt idx="0">
                  <c:v>Auditiva</c:v>
                </c:pt>
                <c:pt idx="1">
                  <c:v>Visual</c:v>
                </c:pt>
                <c:pt idx="2">
                  <c:v>Mental</c:v>
                </c:pt>
                <c:pt idx="3">
                  <c:v>Motora</c:v>
                </c:pt>
              </c:strCache>
            </c:strRef>
          </c:cat>
          <c:val>
            <c:numRef>
              <c:f>'Figura 68 Quais deficiências'!$D$11:$D$14</c:f>
              <c:numCache>
                <c:formatCode>0.0</c:formatCode>
                <c:ptCount val="4"/>
                <c:pt idx="0">
                  <c:v>91.397849462365585</c:v>
                </c:pt>
                <c:pt idx="1">
                  <c:v>67.741935483870961</c:v>
                </c:pt>
                <c:pt idx="2">
                  <c:v>70.967741935483872</c:v>
                </c:pt>
                <c:pt idx="3">
                  <c:v>56.98924731182796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2A-4B57-9B87-4E0389B53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0962480"/>
        <c:axId val="1760960304"/>
      </c:barChart>
      <c:catAx>
        <c:axId val="176096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60304"/>
        <c:crosses val="autoZero"/>
        <c:auto val="1"/>
        <c:lblAlgn val="ctr"/>
        <c:lblOffset val="100"/>
        <c:noMultiLvlLbl val="0"/>
      </c:catAx>
      <c:valAx>
        <c:axId val="176096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6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'Figura69Quando você tem algum'!$A$5:$A$14</c:f>
              <c:strCache>
                <c:ptCount val="10"/>
                <c:pt idx="0">
                  <c:v>Busca encaminhamentos junto a rede de Saúde (Consultório de/na Rua, Unidades de Saúde/UPA)</c:v>
                </c:pt>
                <c:pt idx="1">
                  <c:v>Busca encaminhamentos junto a rede de Assistência Social (Centro Pop, SEAS, CREAS, Abrigo/Albergue)</c:v>
                </c:pt>
                <c:pt idx="2">
                  <c:v>Busca atendimento em Hospitais</c:v>
                </c:pt>
                <c:pt idx="3">
                  <c:v>Se auto medica</c:v>
                </c:pt>
                <c:pt idx="4">
                  <c:v>Não busco os serviços públicos de saúde</c:v>
                </c:pt>
                <c:pt idx="5">
                  <c:v>Busca ou pede ajuda a qualquer pessoa</c:v>
                </c:pt>
                <c:pt idx="6">
                  <c:v>Não consigo acessar os serviços públicos de saúde</c:v>
                </c:pt>
                <c:pt idx="7">
                  <c:v>É ajudado por Igrejas, ONGs ou outras instituições beneficentes</c:v>
                </c:pt>
                <c:pt idx="8">
                  <c:v>Não sabe/Não lembra/Não respondeu</c:v>
                </c:pt>
                <c:pt idx="9">
                  <c:v>Outros</c:v>
                </c:pt>
              </c:strCache>
            </c:strRef>
          </c:cat>
          <c:val>
            <c:numRef>
              <c:f>'Figura69Quando você tem algum'!$B$5:$B$14</c:f>
              <c:numCache>
                <c:formatCode>0.0%</c:formatCode>
                <c:ptCount val="10"/>
                <c:pt idx="0">
                  <c:v>0.52500000000000002</c:v>
                </c:pt>
                <c:pt idx="1">
                  <c:v>8.8999999999999996E-2</c:v>
                </c:pt>
                <c:pt idx="2">
                  <c:v>8.2000000000000003E-2</c:v>
                </c:pt>
                <c:pt idx="3">
                  <c:v>4.8000000000000001E-2</c:v>
                </c:pt>
                <c:pt idx="4">
                  <c:v>3.9E-2</c:v>
                </c:pt>
                <c:pt idx="5">
                  <c:v>0.03</c:v>
                </c:pt>
                <c:pt idx="6">
                  <c:v>1.7000000000000001E-2</c:v>
                </c:pt>
                <c:pt idx="7">
                  <c:v>8.9999999999999993E-3</c:v>
                </c:pt>
                <c:pt idx="8">
                  <c:v>0.108</c:v>
                </c:pt>
                <c:pt idx="9">
                  <c:v>5.3999999999999999E-2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F1-447A-9186-E0D0F4274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0965200"/>
        <c:axId val="1760960848"/>
      </c:barChart>
      <c:catAx>
        <c:axId val="176096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60848"/>
        <c:crosses val="autoZero"/>
        <c:auto val="1"/>
        <c:lblAlgn val="ctr"/>
        <c:lblOffset val="100"/>
        <c:noMultiLvlLbl val="0"/>
      </c:catAx>
      <c:valAx>
        <c:axId val="1760960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6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A1-4FC8-B02A-3A47E33D4BB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A1-4FC8-B02A-3A47E33D4BB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A1-4FC8-B02A-3A47E33D4BB4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A1-4FC8-B02A-3A47E33D4BB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'Figura70 Como é recebido '!$A$5:$A$8</c:f>
              <c:strCache>
                <c:ptCount val="4"/>
                <c:pt idx="0">
                  <c:v>Sou bem atendido</c:v>
                </c:pt>
                <c:pt idx="1">
                  <c:v>Sou mal atendido, sofro preconceito, descaso</c:v>
                </c:pt>
                <c:pt idx="2">
                  <c:v>Não sou atendido</c:v>
                </c:pt>
                <c:pt idx="3">
                  <c:v>Não sabe/não lembra/Não respondeu</c:v>
                </c:pt>
              </c:strCache>
            </c:strRef>
          </c:cat>
          <c:val>
            <c:numRef>
              <c:f>'Figura70 Como é recebido '!$B$5:$B$8</c:f>
              <c:numCache>
                <c:formatCode>General</c:formatCode>
                <c:ptCount val="4"/>
                <c:pt idx="0">
                  <c:v>260</c:v>
                </c:pt>
                <c:pt idx="1">
                  <c:v>60</c:v>
                </c:pt>
                <c:pt idx="2">
                  <c:v>8</c:v>
                </c:pt>
                <c:pt idx="3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2A-4074-B998-299207957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'Figura71Quando precisa de medic'!$A$5:$A$15</c:f>
              <c:strCache>
                <c:ptCount val="11"/>
                <c:pt idx="0">
                  <c:v>Em hospitais, ambulatórios, UPA ou postos de saúde públicos</c:v>
                </c:pt>
                <c:pt idx="1">
                  <c:v>Compro em farmácias</c:v>
                </c:pt>
                <c:pt idx="2">
                  <c:v>Peço na rua</c:v>
                </c:pt>
                <c:pt idx="3">
                  <c:v>Em Farmácias Populares</c:v>
                </c:pt>
                <c:pt idx="4">
                  <c:v>Não consigo</c:v>
                </c:pt>
                <c:pt idx="5">
                  <c:v>Nunca precisei</c:v>
                </c:pt>
                <c:pt idx="6">
                  <c:v>Em abrigos ou centro de acolhimento</c:v>
                </c:pt>
                <c:pt idx="7">
                  <c:v>Peço a familiares e/ou amigos</c:v>
                </c:pt>
                <c:pt idx="8">
                  <c:v>Recebo doações de Igrejas, ONGs ou outras instituições beneficentes</c:v>
                </c:pt>
                <c:pt idx="9">
                  <c:v>Não sabe/não lembra/Não respondeu</c:v>
                </c:pt>
                <c:pt idx="10">
                  <c:v>Outros</c:v>
                </c:pt>
              </c:strCache>
            </c:strRef>
          </c:cat>
          <c:val>
            <c:numRef>
              <c:f>'Figura71Quando precisa de medic'!$B$5:$B$15</c:f>
              <c:numCache>
                <c:formatCode>0.0%</c:formatCode>
                <c:ptCount val="11"/>
                <c:pt idx="0">
                  <c:v>0.5</c:v>
                </c:pt>
                <c:pt idx="1">
                  <c:v>7.0000000000000007E-2</c:v>
                </c:pt>
                <c:pt idx="2">
                  <c:v>5.7000000000000002E-2</c:v>
                </c:pt>
                <c:pt idx="3">
                  <c:v>4.9000000000000002E-2</c:v>
                </c:pt>
                <c:pt idx="4">
                  <c:v>4.7E-2</c:v>
                </c:pt>
                <c:pt idx="5">
                  <c:v>4.7E-2</c:v>
                </c:pt>
                <c:pt idx="6">
                  <c:v>3.5999999999999997E-2</c:v>
                </c:pt>
                <c:pt idx="7">
                  <c:v>3.4000000000000002E-2</c:v>
                </c:pt>
                <c:pt idx="8">
                  <c:v>3.2000000000000001E-2</c:v>
                </c:pt>
                <c:pt idx="9">
                  <c:v>0.1</c:v>
                </c:pt>
                <c:pt idx="10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B1-4445-9B5E-BD3E970BD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0965744"/>
        <c:axId val="1760955408"/>
      </c:barChart>
      <c:catAx>
        <c:axId val="1760965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55408"/>
        <c:crosses val="autoZero"/>
        <c:auto val="1"/>
        <c:lblAlgn val="ctr"/>
        <c:lblOffset val="100"/>
        <c:noMultiLvlLbl val="0"/>
      </c:catAx>
      <c:valAx>
        <c:axId val="176095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6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14-4293-BF3C-BC85A08D9D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14-4293-BF3C-BC85A08D9D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14-4293-BF3C-BC85A08D9DC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'Figura72 Possui filhos'!$A$5:$A$7</c:f>
              <c:strCache>
                <c:ptCount val="3"/>
                <c:pt idx="0">
                  <c:v>Sim</c:v>
                </c:pt>
                <c:pt idx="1">
                  <c:v>Não tenho filhos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'Figura72 Possui filhos'!$B$5:$B$7</c:f>
              <c:numCache>
                <c:formatCode>General</c:formatCode>
                <c:ptCount val="3"/>
                <c:pt idx="0">
                  <c:v>271</c:v>
                </c:pt>
                <c:pt idx="1">
                  <c:v>102</c:v>
                </c:pt>
                <c:pt idx="2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46-4D58-8726-B40449E24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1A2-4695-B4F8-D08A7D65B7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A2-4695-B4F8-D08A7D65B7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1A2-4695-B4F8-D08A7D65B7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1A2-4695-B4F8-D08A7D65B7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1A2-4695-B4F8-D08A7D65B7A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'Figura73Idade que teve primeiro'!$A$5:$A$9</c:f>
              <c:strCache>
                <c:ptCount val="5"/>
                <c:pt idx="0">
                  <c:v>10 a 17 anos</c:v>
                </c:pt>
                <c:pt idx="1">
                  <c:v>18 a 24 anos</c:v>
                </c:pt>
                <c:pt idx="2">
                  <c:v>25 a 30 anos</c:v>
                </c:pt>
                <c:pt idx="3">
                  <c:v>30 a 39 anos</c:v>
                </c:pt>
                <c:pt idx="4">
                  <c:v>40 a 45 anos</c:v>
                </c:pt>
              </c:strCache>
            </c:strRef>
          </c:cat>
          <c:val>
            <c:numRef>
              <c:f>'Figura73Idade que teve primeiro'!$B$5:$B$9</c:f>
              <c:numCache>
                <c:formatCode>General</c:formatCode>
                <c:ptCount val="5"/>
                <c:pt idx="0">
                  <c:v>71</c:v>
                </c:pt>
                <c:pt idx="1">
                  <c:v>115</c:v>
                </c:pt>
                <c:pt idx="2">
                  <c:v>22</c:v>
                </c:pt>
                <c:pt idx="3">
                  <c:v>23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D3-4563-842F-8B6938B1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63-47CD-913D-DDDE3EDBB2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63-47CD-913D-DDDE3EDBB2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863-47CD-913D-DDDE3EDBB2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863-47CD-913D-DDDE3EDBB21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863-47CD-913D-DDDE3EDBB21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'Figura9 Cidade onde nasceu'!$A$5:$A$9</c:f>
              <c:strCache>
                <c:ptCount val="5"/>
                <c:pt idx="0">
                  <c:v>Migrantes Externos</c:v>
                </c:pt>
                <c:pt idx="1">
                  <c:v>RMGV</c:v>
                </c:pt>
                <c:pt idx="2">
                  <c:v>Migrantes Internos</c:v>
                </c:pt>
                <c:pt idx="3">
                  <c:v>Estrangeiros</c:v>
                </c:pt>
                <c:pt idx="4">
                  <c:v>Não Sabe/Não Respondeu</c:v>
                </c:pt>
              </c:strCache>
            </c:strRef>
          </c:cat>
          <c:val>
            <c:numRef>
              <c:f>'Figura9 Cidade onde nasceu'!$B$5:$B$9</c:f>
              <c:numCache>
                <c:formatCode>General</c:formatCode>
                <c:ptCount val="5"/>
                <c:pt idx="0">
                  <c:v>166</c:v>
                </c:pt>
                <c:pt idx="1">
                  <c:v>143</c:v>
                </c:pt>
                <c:pt idx="2">
                  <c:v>45</c:v>
                </c:pt>
                <c:pt idx="3">
                  <c:v>3</c:v>
                </c:pt>
                <c:pt idx="4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6E-4169-9611-07C192734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8A-4BBF-809A-33762AAAA4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8A-4BBF-809A-33762AAAA42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'Figura74 Possui filhos menores 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'Figura74 Possui filhos menores '!$B$4:$B$5</c:f>
              <c:numCache>
                <c:formatCode>General</c:formatCode>
                <c:ptCount val="2"/>
                <c:pt idx="0">
                  <c:v>200</c:v>
                </c:pt>
                <c:pt idx="1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8-4282-93C8-E966745FD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12B-4AD8-AFB2-115FA47A35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2B-4AD8-AFB2-115FA47A35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12B-4AD8-AFB2-115FA47A35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12B-4AD8-AFB2-115FA47A35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12B-4AD8-AFB2-115FA47A35A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12B-4AD8-AFB2-115FA47A35A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12B-4AD8-AFB2-115FA47A35A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12B-4AD8-AFB2-115FA47A35A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12B-4AD8-AFB2-115FA47A35A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12B-4AD8-AFB2-115FA47A35A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75 Quantos filhos menor'!$A$4:$A$13</c:f>
              <c:strCache>
                <c:ptCount val="10"/>
                <c:pt idx="0">
                  <c:v>1 Filho</c:v>
                </c:pt>
                <c:pt idx="1">
                  <c:v>2 Filhos</c:v>
                </c:pt>
                <c:pt idx="2">
                  <c:v>3 Filhos</c:v>
                </c:pt>
                <c:pt idx="3">
                  <c:v>4 Filhos</c:v>
                </c:pt>
                <c:pt idx="4">
                  <c:v>5 Filhos</c:v>
                </c:pt>
                <c:pt idx="5">
                  <c:v>6 Filhos</c:v>
                </c:pt>
                <c:pt idx="6">
                  <c:v>7 Filhos</c:v>
                </c:pt>
                <c:pt idx="7">
                  <c:v>9 Filhos</c:v>
                </c:pt>
                <c:pt idx="8">
                  <c:v>14 Filhos</c:v>
                </c:pt>
                <c:pt idx="9">
                  <c:v>16 Filhos</c:v>
                </c:pt>
              </c:strCache>
            </c:strRef>
          </c:cat>
          <c:val>
            <c:numRef>
              <c:f>'Figura 75 Quantos filhos menor'!$B$4:$B$13</c:f>
              <c:numCache>
                <c:formatCode>General</c:formatCode>
                <c:ptCount val="10"/>
                <c:pt idx="0">
                  <c:v>93</c:v>
                </c:pt>
                <c:pt idx="1">
                  <c:v>46</c:v>
                </c:pt>
                <c:pt idx="2">
                  <c:v>26</c:v>
                </c:pt>
                <c:pt idx="3">
                  <c:v>15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E0-4E0C-8B5C-9FA21845E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'Figura76 Os filhos menores '!$A$4:$A$7</c:f>
              <c:strCache>
                <c:ptCount val="4"/>
                <c:pt idx="0">
                  <c:v>Familiares</c:v>
                </c:pt>
                <c:pt idx="1">
                  <c:v>Instituição de Acolhimento</c:v>
                </c:pt>
                <c:pt idx="2">
                  <c:v>Meus próprios cuidados</c:v>
                </c:pt>
                <c:pt idx="3">
                  <c:v>Outros</c:v>
                </c:pt>
              </c:strCache>
            </c:strRef>
          </c:cat>
          <c:val>
            <c:numRef>
              <c:f>'Figura76 Os filhos menores '!$B$4:$B$7</c:f>
              <c:numCache>
                <c:formatCode>0.0%</c:formatCode>
                <c:ptCount val="4"/>
                <c:pt idx="0">
                  <c:v>0.95499999999999996</c:v>
                </c:pt>
                <c:pt idx="1">
                  <c:v>1.4999999999999999E-2</c:v>
                </c:pt>
                <c:pt idx="2">
                  <c:v>5.0000000000000001E-3</c:v>
                </c:pt>
                <c:pt idx="3">
                  <c:v>2.5000000000000001E-2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F2-4B81-B3E8-AEB56A48C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0961392"/>
        <c:axId val="1760966288"/>
      </c:barChart>
      <c:catAx>
        <c:axId val="176096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66288"/>
        <c:crosses val="autoZero"/>
        <c:auto val="1"/>
        <c:lblAlgn val="ctr"/>
        <c:lblOffset val="100"/>
        <c:noMultiLvlLbl val="0"/>
      </c:catAx>
      <c:valAx>
        <c:axId val="176096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6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EA-4274-B906-7A2F69BDDB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DEA-4274-B906-7A2F69BDDB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DEA-4274-B906-7A2F69BDDB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DEA-4274-B906-7A2F69BDDB6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'Figura77No último ano fez algum'!$A$5:$A$8</c:f>
              <c:strCache>
                <c:ptCount val="4"/>
                <c:pt idx="0">
                  <c:v>Sim</c:v>
                </c:pt>
                <c:pt idx="1">
                  <c:v>Não</c:v>
                </c:pt>
                <c:pt idx="2">
                  <c:v>Nunca fiz</c:v>
                </c:pt>
                <c:pt idx="3">
                  <c:v>Não sabe/não lembra/Não recebeu</c:v>
                </c:pt>
              </c:strCache>
            </c:strRef>
          </c:cat>
          <c:val>
            <c:numRef>
              <c:f>'Figura77No último ano fez algum'!$B$5:$B$8</c:f>
              <c:numCache>
                <c:formatCode>General</c:formatCode>
                <c:ptCount val="4"/>
                <c:pt idx="0">
                  <c:v>206</c:v>
                </c:pt>
                <c:pt idx="1">
                  <c:v>159</c:v>
                </c:pt>
                <c:pt idx="2">
                  <c:v>4</c:v>
                </c:pt>
                <c:pt idx="3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4C-42FB-9F25-7EDFB76AA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'Figura78qual exame de saúde foi'!$A$4:$A$12</c:f>
              <c:strCache>
                <c:ptCount val="9"/>
                <c:pt idx="0">
                  <c:v>Hemograma Completo</c:v>
                </c:pt>
                <c:pt idx="1">
                  <c:v>Urina</c:v>
                </c:pt>
                <c:pt idx="2">
                  <c:v>Fezes</c:v>
                </c:pt>
                <c:pt idx="3">
                  <c:v>Infecções Sexualmente Transmissíveis</c:v>
                </c:pt>
                <c:pt idx="4">
                  <c:v>Check-up completo</c:v>
                </c:pt>
                <c:pt idx="5">
                  <c:v>Preventivo</c:v>
                </c:pt>
                <c:pt idx="6">
                  <c:v>Diabetes</c:v>
                </c:pt>
                <c:pt idx="7">
                  <c:v>Hepatite</c:v>
                </c:pt>
                <c:pt idx="8">
                  <c:v>Pressão</c:v>
                </c:pt>
              </c:strCache>
            </c:strRef>
          </c:cat>
          <c:val>
            <c:numRef>
              <c:f>'Figura78qual exame de saúde foi'!$B$4:$B$12</c:f>
              <c:numCache>
                <c:formatCode>0.0%</c:formatCode>
                <c:ptCount val="9"/>
                <c:pt idx="0">
                  <c:v>0.45300000000000001</c:v>
                </c:pt>
                <c:pt idx="1">
                  <c:v>0.16800000000000001</c:v>
                </c:pt>
                <c:pt idx="2">
                  <c:v>0.154</c:v>
                </c:pt>
                <c:pt idx="3">
                  <c:v>9.0999999999999998E-2</c:v>
                </c:pt>
                <c:pt idx="4">
                  <c:v>2.1999999999999999E-2</c:v>
                </c:pt>
                <c:pt idx="5">
                  <c:v>1.6E-2</c:v>
                </c:pt>
                <c:pt idx="6">
                  <c:v>1.0999999999999999E-2</c:v>
                </c:pt>
                <c:pt idx="7">
                  <c:v>1.0999999999999999E-2</c:v>
                </c:pt>
                <c:pt idx="8">
                  <c:v>1.0999999999999999E-2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4A-4DB6-9A05-9028D5D7C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0957040"/>
        <c:axId val="1760953232"/>
      </c:barChart>
      <c:catAx>
        <c:axId val="176095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53232"/>
        <c:crosses val="autoZero"/>
        <c:auto val="1"/>
        <c:lblAlgn val="ctr"/>
        <c:lblOffset val="100"/>
        <c:noMultiLvlLbl val="0"/>
      </c:catAx>
      <c:valAx>
        <c:axId val="176095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5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87-42E8-B7F8-8A82D1219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187-42E8-B7F8-8A82D1219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187-42E8-B7F8-8A82D1219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187-42E8-B7F8-8A82D1219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187-42E8-B7F8-8A82D1219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187-42E8-B7F8-8A82D1219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187-42E8-B7F8-8A82D121973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'Figura79Em qual cidade realizou'!$A$5:$A$11</c:f>
              <c:strCache>
                <c:ptCount val="7"/>
                <c:pt idx="0">
                  <c:v>Vitória</c:v>
                </c:pt>
                <c:pt idx="1">
                  <c:v>Serra</c:v>
                </c:pt>
                <c:pt idx="2">
                  <c:v>Vila Velha</c:v>
                </c:pt>
                <c:pt idx="3">
                  <c:v>Cariacica</c:v>
                </c:pt>
                <c:pt idx="4">
                  <c:v>Guarapari</c:v>
                </c:pt>
                <c:pt idx="5">
                  <c:v>Belo Horizonte</c:v>
                </c:pt>
                <c:pt idx="6">
                  <c:v>Viana</c:v>
                </c:pt>
              </c:strCache>
            </c:strRef>
          </c:cat>
          <c:val>
            <c:numRef>
              <c:f>'Figura79Em qual cidade realizou'!$B$5:$B$11</c:f>
              <c:numCache>
                <c:formatCode>General</c:formatCode>
                <c:ptCount val="7"/>
                <c:pt idx="0">
                  <c:v>71</c:v>
                </c:pt>
                <c:pt idx="1">
                  <c:v>41</c:v>
                </c:pt>
                <c:pt idx="2">
                  <c:v>37</c:v>
                </c:pt>
                <c:pt idx="3">
                  <c:v>22</c:v>
                </c:pt>
                <c:pt idx="4">
                  <c:v>9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F-45C1-9DD7-2EA24DE64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E8-49B3-ADE1-212995732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E8-49B3-ADE1-212995732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E8-49B3-ADE1-212995732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0E8-49B3-ADE1-212995732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0E8-49B3-ADE1-212995732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0E8-49B3-ADE1-212995732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0E8-49B3-ADE1-212995732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0E8-49B3-ADE1-212995732C2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'Figura80 Em qual instituição '!$A$4:$A$11</c:f>
              <c:strCache>
                <c:ptCount val="8"/>
                <c:pt idx="0">
                  <c:v>Unidade de Saúde</c:v>
                </c:pt>
                <c:pt idx="1">
                  <c:v>U.P.A</c:v>
                </c:pt>
                <c:pt idx="2">
                  <c:v>HOSPITAL</c:v>
                </c:pt>
                <c:pt idx="3">
                  <c:v>Presídio</c:v>
                </c:pt>
                <c:pt idx="4">
                  <c:v>CTA</c:v>
                </c:pt>
                <c:pt idx="5">
                  <c:v>PROVIVE</c:v>
                </c:pt>
                <c:pt idx="6">
                  <c:v>CLINICA</c:v>
                </c:pt>
                <c:pt idx="7">
                  <c:v>Policlínica</c:v>
                </c:pt>
              </c:strCache>
            </c:strRef>
          </c:cat>
          <c:val>
            <c:numRef>
              <c:f>'Figura80 Em qual instituição '!$B$4:$B$11</c:f>
              <c:numCache>
                <c:formatCode>General</c:formatCode>
                <c:ptCount val="8"/>
                <c:pt idx="0">
                  <c:v>54</c:v>
                </c:pt>
                <c:pt idx="1">
                  <c:v>49</c:v>
                </c:pt>
                <c:pt idx="2">
                  <c:v>26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64-4F4E-AFE4-B0E93826C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81 O que faz para '!$A$4:$A$7</c:f>
              <c:strCache>
                <c:ptCount val="4"/>
                <c:pt idx="0">
                  <c:v>Camisinha Masculina</c:v>
                </c:pt>
                <c:pt idx="1">
                  <c:v>Não faço prevenção</c:v>
                </c:pt>
                <c:pt idx="2">
                  <c:v>Camisinha Feminina</c:v>
                </c:pt>
                <c:pt idx="3">
                  <c:v>Não sabe/não lembra/Não respondeu</c:v>
                </c:pt>
              </c:strCache>
            </c:strRef>
          </c:cat>
          <c:val>
            <c:numRef>
              <c:f>'Figura 81 O que faz para '!$B$4:$B$7</c:f>
              <c:numCache>
                <c:formatCode>0.0%</c:formatCode>
                <c:ptCount val="4"/>
                <c:pt idx="0">
                  <c:v>0.68899999999999995</c:v>
                </c:pt>
                <c:pt idx="1">
                  <c:v>0.19700000000000001</c:v>
                </c:pt>
                <c:pt idx="2">
                  <c:v>5.3999999999999999E-2</c:v>
                </c:pt>
                <c:pt idx="3">
                  <c:v>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9D-4FDD-AFA5-EC07BBA56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0957584"/>
        <c:axId val="1760967376"/>
      </c:barChart>
      <c:catAx>
        <c:axId val="176095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67376"/>
        <c:crosses val="autoZero"/>
        <c:auto val="1"/>
        <c:lblAlgn val="ctr"/>
        <c:lblOffset val="100"/>
        <c:noMultiLvlLbl val="0"/>
      </c:catAx>
      <c:valAx>
        <c:axId val="176096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5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E22-4C8E-A368-D139C0DA6A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E22-4C8E-A368-D139C0DA6A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E22-4C8E-A368-D139C0DA6A9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'Figura82 Você se previne '!$A$4:$A$6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'Figura82 Você se previne '!$B$4:$B$6</c:f>
              <c:numCache>
                <c:formatCode>General</c:formatCode>
                <c:ptCount val="3"/>
                <c:pt idx="0">
                  <c:v>31</c:v>
                </c:pt>
                <c:pt idx="1">
                  <c:v>28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A5-477F-AFF6-12354A654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'Figura83 Prevenção gravidez'!$A$5:$A$8</c:f>
              <c:strCache>
                <c:ptCount val="4"/>
                <c:pt idx="0">
                  <c:v>Camisinha (masculina e feminina)</c:v>
                </c:pt>
                <c:pt idx="1">
                  <c:v>Anticoncepcional</c:v>
                </c:pt>
                <c:pt idx="2">
                  <c:v>Ligadura de Trompas</c:v>
                </c:pt>
                <c:pt idx="3">
                  <c:v>Outros</c:v>
                </c:pt>
              </c:strCache>
            </c:strRef>
          </c:cat>
          <c:val>
            <c:numRef>
              <c:f>'Figura83 Prevenção gravidez'!$B$5:$B$8</c:f>
              <c:numCache>
                <c:formatCode>0.0%</c:formatCode>
                <c:ptCount val="4"/>
                <c:pt idx="0">
                  <c:v>0.40500000000000003</c:v>
                </c:pt>
                <c:pt idx="1">
                  <c:v>0.29699999999999999</c:v>
                </c:pt>
                <c:pt idx="2">
                  <c:v>0.189</c:v>
                </c:pt>
                <c:pt idx="3">
                  <c:v>0.108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2D-48D7-ABAD-BE0AC6848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0961936"/>
        <c:axId val="1760952688"/>
      </c:barChart>
      <c:catAx>
        <c:axId val="1760961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52688"/>
        <c:crosses val="autoZero"/>
        <c:auto val="1"/>
        <c:lblAlgn val="ctr"/>
        <c:lblOffset val="100"/>
        <c:noMultiLvlLbl val="0"/>
      </c:catAx>
      <c:valAx>
        <c:axId val="176095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7659667541557E-2"/>
          <c:y val="0.14120370370370369"/>
          <c:w val="0.46388888888888891"/>
          <c:h val="0.773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AA-421A-9263-4F27837B4B6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AA-421A-9263-4F27837B4B6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AA-421A-9263-4F27837B4B6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AA-421A-9263-4F27837B4B6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AA-421A-9263-4F27837B4B6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AA-421A-9263-4F27837B4B6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AA-421A-9263-4F27837B4B6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'Figura10 Faixa etária'!$A$5:$A$11</c:f>
              <c:strCache>
                <c:ptCount val="7"/>
                <c:pt idx="0">
                  <c:v>18 a 29 anos</c:v>
                </c:pt>
                <c:pt idx="1">
                  <c:v>30 a 39 anos</c:v>
                </c:pt>
                <c:pt idx="2">
                  <c:v>40 a 49 anos</c:v>
                </c:pt>
                <c:pt idx="3">
                  <c:v>50 a 59 anos</c:v>
                </c:pt>
                <c:pt idx="4">
                  <c:v>60 a 69 anos</c:v>
                </c:pt>
                <c:pt idx="5">
                  <c:v>70 a 79 anos</c:v>
                </c:pt>
                <c:pt idx="6">
                  <c:v>Não sabe/Não lembra/Não respondeu</c:v>
                </c:pt>
              </c:strCache>
            </c:strRef>
          </c:cat>
          <c:val>
            <c:numRef>
              <c:f>'Figura10 Faixa etária'!$B$5:$B$11</c:f>
              <c:numCache>
                <c:formatCode>General</c:formatCode>
                <c:ptCount val="7"/>
                <c:pt idx="0">
                  <c:v>55</c:v>
                </c:pt>
                <c:pt idx="1">
                  <c:v>144</c:v>
                </c:pt>
                <c:pt idx="2">
                  <c:v>80</c:v>
                </c:pt>
                <c:pt idx="3">
                  <c:v>48</c:v>
                </c:pt>
                <c:pt idx="4">
                  <c:v>19</c:v>
                </c:pt>
                <c:pt idx="5">
                  <c:v>2</c:v>
                </c:pt>
                <c:pt idx="6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EB-4C0E-A566-C966EB56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A7-423A-AF30-3B5709CED4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A7-423A-AF30-3B5709CED4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AA7-423A-AF30-3B5709CED48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84 Gravidez'!$A$6:$A$8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 84 Gravidez'!$B$6:$B$8</c:f>
              <c:numCache>
                <c:formatCode>General</c:formatCode>
                <c:ptCount val="3"/>
                <c:pt idx="0">
                  <c:v>5</c:v>
                </c:pt>
                <c:pt idx="1">
                  <c:v>46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1E-4CB9-8078-A2151DBFD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8A-441D-9246-0ABD39F6E3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8A-441D-9246-0ABD39F6E32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85 Uso de substancias '!$A$6:$A$7</c:f>
              <c:strCache>
                <c:ptCount val="2"/>
                <c:pt idx="0">
                  <c:v>Sim</c:v>
                </c:pt>
                <c:pt idx="1">
                  <c:v>Não faz uso</c:v>
                </c:pt>
              </c:strCache>
            </c:strRef>
          </c:cat>
          <c:val>
            <c:numRef>
              <c:f>'Figura 85 Uso de substancias '!$B$6:$B$7</c:f>
              <c:numCache>
                <c:formatCode>General</c:formatCode>
                <c:ptCount val="2"/>
                <c:pt idx="0">
                  <c:v>343</c:v>
                </c:pt>
                <c:pt idx="1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1B-4887-8E16-CA4F432CD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'Figura86 Quais subs.psico.usa'!$B$4</c:f>
              <c:strCache>
                <c:ptCount val="1"/>
                <c:pt idx="0">
                  <c:v>Sim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'Figura86 Quais subs.psico.usa'!$A$5:$A$11</c:f>
              <c:strCache>
                <c:ptCount val="7"/>
                <c:pt idx="0">
                  <c:v>Bebida Alcoólica</c:v>
                </c:pt>
                <c:pt idx="1">
                  <c:v>Tabaco (cigarro)</c:v>
                </c:pt>
                <c:pt idx="2">
                  <c:v>Maconha</c:v>
                </c:pt>
                <c:pt idx="3">
                  <c:v>Cocaína</c:v>
                </c:pt>
                <c:pt idx="4">
                  <c:v>Crack</c:v>
                </c:pt>
                <c:pt idx="5">
                  <c:v>Cola</c:v>
                </c:pt>
                <c:pt idx="6">
                  <c:v>Outros</c:v>
                </c:pt>
              </c:strCache>
            </c:strRef>
          </c:cat>
          <c:val>
            <c:numRef>
              <c:f>'Figura86 Quais subs.psico.usa'!$B$5:$B$11</c:f>
              <c:numCache>
                <c:formatCode>_-* #,##0.0_-;\-* #,##0.0_-;_-* "-"??_-;_-@_-</c:formatCode>
                <c:ptCount val="7"/>
                <c:pt idx="0">
                  <c:v>67.532467532467535</c:v>
                </c:pt>
                <c:pt idx="1">
                  <c:v>72.467532467532465</c:v>
                </c:pt>
                <c:pt idx="2">
                  <c:v>31.688311688311689</c:v>
                </c:pt>
                <c:pt idx="3">
                  <c:v>10.129870129870131</c:v>
                </c:pt>
                <c:pt idx="4">
                  <c:v>39.220779220779221</c:v>
                </c:pt>
                <c:pt idx="5">
                  <c:v>1.2987012987012987</c:v>
                </c:pt>
                <c:pt idx="6">
                  <c:v>3.6363636363636362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E3-4B45-B007-23B5651E34E3}"/>
            </c:ext>
          </c:extLst>
        </c:ser>
        <c:ser>
          <c:idx val="1"/>
          <c:order val="1"/>
          <c:tx>
            <c:strRef>
              <c:f>'Figura86 Quais subs.psico.usa'!$C$4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'Figura86 Quais subs.psico.usa'!$A$5:$A$11</c:f>
              <c:strCache>
                <c:ptCount val="7"/>
                <c:pt idx="0">
                  <c:v>Bebida Alcoólica</c:v>
                </c:pt>
                <c:pt idx="1">
                  <c:v>Tabaco (cigarro)</c:v>
                </c:pt>
                <c:pt idx="2">
                  <c:v>Maconha</c:v>
                </c:pt>
                <c:pt idx="3">
                  <c:v>Cocaína</c:v>
                </c:pt>
                <c:pt idx="4">
                  <c:v>Crack</c:v>
                </c:pt>
                <c:pt idx="5">
                  <c:v>Cola</c:v>
                </c:pt>
                <c:pt idx="6">
                  <c:v>Outros</c:v>
                </c:pt>
              </c:strCache>
            </c:strRef>
          </c:cat>
          <c:val>
            <c:numRef>
              <c:f>'Figura86 Quais subs.psico.usa'!$C$5:$C$11</c:f>
              <c:numCache>
                <c:formatCode>_-* #,##0.0_-;\-* #,##0.0_-;_-* "-"??_-;_-@_-</c:formatCode>
                <c:ptCount val="7"/>
                <c:pt idx="0">
                  <c:v>32.20779220779221</c:v>
                </c:pt>
                <c:pt idx="1">
                  <c:v>26.233766233766232</c:v>
                </c:pt>
                <c:pt idx="2">
                  <c:v>68.051948051948045</c:v>
                </c:pt>
                <c:pt idx="3">
                  <c:v>89.870129870129873</c:v>
                </c:pt>
                <c:pt idx="4">
                  <c:v>60.519480519480517</c:v>
                </c:pt>
                <c:pt idx="5">
                  <c:v>98.701298701298697</c:v>
                </c:pt>
                <c:pt idx="6">
                  <c:v>96.36363636363636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E3-4B45-B007-23B5651E3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0952144"/>
        <c:axId val="1760953776"/>
      </c:barChart>
      <c:catAx>
        <c:axId val="176095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53776"/>
        <c:crosses val="autoZero"/>
        <c:auto val="1"/>
        <c:lblAlgn val="ctr"/>
        <c:lblOffset val="100"/>
        <c:noMultiLvlLbl val="0"/>
      </c:catAx>
      <c:valAx>
        <c:axId val="176095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95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'Figura87 Frequencia de uso'!$B$4</c:f>
              <c:strCache>
                <c:ptCount val="1"/>
                <c:pt idx="0">
                  <c:v>Diariamente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'Figura87 Frequencia de uso'!$A$5:$A$11</c:f>
              <c:strCache>
                <c:ptCount val="7"/>
                <c:pt idx="0">
                  <c:v>Bebida Alcoólica</c:v>
                </c:pt>
                <c:pt idx="1">
                  <c:v>Tabaco (cigarro)</c:v>
                </c:pt>
                <c:pt idx="2">
                  <c:v>Maconha</c:v>
                </c:pt>
                <c:pt idx="3">
                  <c:v>Cocaína</c:v>
                </c:pt>
                <c:pt idx="4">
                  <c:v>Crack</c:v>
                </c:pt>
                <c:pt idx="5">
                  <c:v>Cola</c:v>
                </c:pt>
                <c:pt idx="6">
                  <c:v>Outros</c:v>
                </c:pt>
              </c:strCache>
            </c:strRef>
          </c:cat>
          <c:val>
            <c:numRef>
              <c:f>'Figura87 Frequencia de uso'!$B$5:$B$11</c:f>
              <c:numCache>
                <c:formatCode>0.0</c:formatCode>
                <c:ptCount val="7"/>
                <c:pt idx="0">
                  <c:v>65.503875968992247</c:v>
                </c:pt>
                <c:pt idx="1">
                  <c:v>91.756272401433691</c:v>
                </c:pt>
                <c:pt idx="2">
                  <c:v>59.83606557377049</c:v>
                </c:pt>
                <c:pt idx="3">
                  <c:v>41.025641025641022</c:v>
                </c:pt>
                <c:pt idx="4">
                  <c:v>56.953642384105962</c:v>
                </c:pt>
                <c:pt idx="5">
                  <c:v>40</c:v>
                </c:pt>
                <c:pt idx="6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C4-4133-A09C-F7FE74BA7A7B}"/>
            </c:ext>
          </c:extLst>
        </c:ser>
        <c:ser>
          <c:idx val="1"/>
          <c:order val="1"/>
          <c:tx>
            <c:strRef>
              <c:f>'Figura87 Frequencia de uso'!$C$4</c:f>
              <c:strCache>
                <c:ptCount val="1"/>
                <c:pt idx="0">
                  <c:v>Semanalmente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'Figura87 Frequencia de uso'!$A$5:$A$11</c:f>
              <c:strCache>
                <c:ptCount val="7"/>
                <c:pt idx="0">
                  <c:v>Bebida Alcoólica</c:v>
                </c:pt>
                <c:pt idx="1">
                  <c:v>Tabaco (cigarro)</c:v>
                </c:pt>
                <c:pt idx="2">
                  <c:v>Maconha</c:v>
                </c:pt>
                <c:pt idx="3">
                  <c:v>Cocaína</c:v>
                </c:pt>
                <c:pt idx="4">
                  <c:v>Crack</c:v>
                </c:pt>
                <c:pt idx="5">
                  <c:v>Cola</c:v>
                </c:pt>
                <c:pt idx="6">
                  <c:v>Outros</c:v>
                </c:pt>
              </c:strCache>
            </c:strRef>
          </c:cat>
          <c:val>
            <c:numRef>
              <c:f>'Figura87 Frequencia de uso'!$C$5:$C$11</c:f>
              <c:numCache>
                <c:formatCode>0.0</c:formatCode>
                <c:ptCount val="7"/>
                <c:pt idx="0">
                  <c:v>23.255813953488371</c:v>
                </c:pt>
                <c:pt idx="1">
                  <c:v>6.4516129032258061</c:v>
                </c:pt>
                <c:pt idx="2">
                  <c:v>25.409836065573771</c:v>
                </c:pt>
                <c:pt idx="3">
                  <c:v>33.333333333333329</c:v>
                </c:pt>
                <c:pt idx="4">
                  <c:v>28.476821192052981</c:v>
                </c:pt>
                <c:pt idx="5">
                  <c:v>40</c:v>
                </c:pt>
                <c:pt idx="6">
                  <c:v>33.333333333333329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C4-4133-A09C-F7FE74BA7A7B}"/>
            </c:ext>
          </c:extLst>
        </c:ser>
        <c:ser>
          <c:idx val="2"/>
          <c:order val="2"/>
          <c:tx>
            <c:strRef>
              <c:f>'Figura87 Frequencia de uso'!$D$4</c:f>
              <c:strCache>
                <c:ptCount val="1"/>
                <c:pt idx="0">
                  <c:v>Mensalmente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'Figura87 Frequencia de uso'!$A$5:$A$11</c:f>
              <c:strCache>
                <c:ptCount val="7"/>
                <c:pt idx="0">
                  <c:v>Bebida Alcoólica</c:v>
                </c:pt>
                <c:pt idx="1">
                  <c:v>Tabaco (cigarro)</c:v>
                </c:pt>
                <c:pt idx="2">
                  <c:v>Maconha</c:v>
                </c:pt>
                <c:pt idx="3">
                  <c:v>Cocaína</c:v>
                </c:pt>
                <c:pt idx="4">
                  <c:v>Crack</c:v>
                </c:pt>
                <c:pt idx="5">
                  <c:v>Cola</c:v>
                </c:pt>
                <c:pt idx="6">
                  <c:v>Outros</c:v>
                </c:pt>
              </c:strCache>
            </c:strRef>
          </c:cat>
          <c:val>
            <c:numRef>
              <c:f>'Figura87 Frequencia de uso'!$D$5:$D$11</c:f>
              <c:numCache>
                <c:formatCode>0.0</c:formatCode>
                <c:ptCount val="7"/>
                <c:pt idx="0">
                  <c:v>11.24031007751938</c:v>
                </c:pt>
                <c:pt idx="1">
                  <c:v>1.7921146953405016</c:v>
                </c:pt>
                <c:pt idx="2">
                  <c:v>14.754098360655737</c:v>
                </c:pt>
                <c:pt idx="3">
                  <c:v>25.641025641025639</c:v>
                </c:pt>
                <c:pt idx="4">
                  <c:v>14.569536423841059</c:v>
                </c:pt>
                <c:pt idx="5">
                  <c:v>20</c:v>
                </c:pt>
                <c:pt idx="6">
                  <c:v>16.666666666666664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C4-4133-A09C-F7FE74BA7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122336"/>
        <c:axId val="1766116352"/>
      </c:barChart>
      <c:catAx>
        <c:axId val="1766122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6116352"/>
        <c:crosses val="autoZero"/>
        <c:auto val="1"/>
        <c:lblAlgn val="ctr"/>
        <c:lblOffset val="100"/>
        <c:noMultiLvlLbl val="0"/>
      </c:catAx>
      <c:valAx>
        <c:axId val="176611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612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5C-468A-A6FC-545DD65865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35C-468A-A6FC-545DD65865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35C-468A-A6FC-545DD65865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88O fato de estar em '!$A$5:$A$7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 88O fato de estar em '!$B$5:$B$7</c:f>
              <c:numCache>
                <c:formatCode>General</c:formatCode>
                <c:ptCount val="3"/>
                <c:pt idx="0">
                  <c:v>201</c:v>
                </c:pt>
                <c:pt idx="1">
                  <c:v>136</c:v>
                </c:pt>
                <c:pt idx="2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EA-410F-B140-815F68ECF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E2-457C-B1AA-629672AB60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E2-457C-B1AA-629672AB60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E2-457C-B1AA-629672AB60F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'Figura89 Partilha instrumentos'!$A$6:$A$8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lembra/Não respondeu</c:v>
                </c:pt>
              </c:strCache>
            </c:strRef>
          </c:cat>
          <c:val>
            <c:numRef>
              <c:f>'Figura89 Partilha instrumentos'!$B$6:$B$8</c:f>
              <c:numCache>
                <c:formatCode>General</c:formatCode>
                <c:ptCount val="3"/>
                <c:pt idx="0">
                  <c:v>119</c:v>
                </c:pt>
                <c:pt idx="1">
                  <c:v>161</c:v>
                </c:pt>
                <c:pt idx="2">
                  <c:v>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8F-434C-A837-334E5B55F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3670166229221"/>
          <c:y val="5.0925925925925923E-2"/>
          <c:w val="0.86608552055993004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90 Instrumentos partilha'!$A$6:$A$13</c:f>
              <c:strCache>
                <c:ptCount val="8"/>
                <c:pt idx="0">
                  <c:v>Cachimbo</c:v>
                </c:pt>
                <c:pt idx="1">
                  <c:v>Garrafas</c:v>
                </c:pt>
                <c:pt idx="2">
                  <c:v>Cigarro</c:v>
                </c:pt>
                <c:pt idx="3">
                  <c:v>Canudo</c:v>
                </c:pt>
                <c:pt idx="4">
                  <c:v>Copos</c:v>
                </c:pt>
                <c:pt idx="5">
                  <c:v>Gargalos</c:v>
                </c:pt>
                <c:pt idx="6">
                  <c:v>Seringas</c:v>
                </c:pt>
                <c:pt idx="7">
                  <c:v>Lata</c:v>
                </c:pt>
              </c:strCache>
            </c:strRef>
          </c:cat>
          <c:val>
            <c:numRef>
              <c:f>'Figura 90 Instrumentos partilha'!$B$6:$B$13</c:f>
              <c:numCache>
                <c:formatCode>0.0%</c:formatCode>
                <c:ptCount val="8"/>
                <c:pt idx="0">
                  <c:v>0.65300000000000002</c:v>
                </c:pt>
                <c:pt idx="1">
                  <c:v>0.10199999999999999</c:v>
                </c:pt>
                <c:pt idx="2">
                  <c:v>8.7999999999999995E-2</c:v>
                </c:pt>
                <c:pt idx="3">
                  <c:v>4.8000000000000001E-2</c:v>
                </c:pt>
                <c:pt idx="4">
                  <c:v>4.1000000000000002E-2</c:v>
                </c:pt>
                <c:pt idx="5">
                  <c:v>3.4000000000000002E-2</c:v>
                </c:pt>
                <c:pt idx="6">
                  <c:v>0.02</c:v>
                </c:pt>
                <c:pt idx="7">
                  <c:v>1.4E-2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F-4D43-A664-884B0F782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6118528"/>
        <c:axId val="1766115808"/>
      </c:barChart>
      <c:catAx>
        <c:axId val="17661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6115808"/>
        <c:crosses val="autoZero"/>
        <c:auto val="1"/>
        <c:lblAlgn val="ctr"/>
        <c:lblOffset val="100"/>
        <c:noMultiLvlLbl val="0"/>
      </c:catAx>
      <c:valAx>
        <c:axId val="176611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611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91 Insti. que foi atendi'!$B$4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91 Insti. que foi atendi'!$A$6:$A$11</c:f>
              <c:strCache>
                <c:ptCount val="6"/>
                <c:pt idx="0">
                  <c:v>Centro de Atenção Psicossocial (CAPS)</c:v>
                </c:pt>
                <c:pt idx="1">
                  <c:v>Centro de Atenção Psicossocial - Álcool e drogas (CAPsad) </c:v>
                </c:pt>
                <c:pt idx="2">
                  <c:v>Centro de Atenção Psicossocial - Crianças e adolescentes (CAPSi)</c:v>
                </c:pt>
                <c:pt idx="3">
                  <c:v>Comunidades Terapêuticas</c:v>
                </c:pt>
                <c:pt idx="4">
                  <c:v>Internação em Hospital ou Clínica de Tratamento de álcool e drogas </c:v>
                </c:pt>
                <c:pt idx="5">
                  <c:v>Internação em Hospital ou Clínica para o Tratamento Psiquiátrico </c:v>
                </c:pt>
              </c:strCache>
            </c:strRef>
          </c:cat>
          <c:val>
            <c:numRef>
              <c:f>'Figura 91 Insti. que foi atendi'!$B$6:$B$11</c:f>
              <c:numCache>
                <c:formatCode>General</c:formatCode>
                <c:ptCount val="6"/>
                <c:pt idx="0">
                  <c:v>24</c:v>
                </c:pt>
                <c:pt idx="1">
                  <c:v>20</c:v>
                </c:pt>
                <c:pt idx="2">
                  <c:v>2</c:v>
                </c:pt>
                <c:pt idx="3">
                  <c:v>19</c:v>
                </c:pt>
                <c:pt idx="4">
                  <c:v>31</c:v>
                </c:pt>
                <c:pt idx="5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72-4257-A770-5E9C2BCED997}"/>
            </c:ext>
          </c:extLst>
        </c:ser>
        <c:ser>
          <c:idx val="1"/>
          <c:order val="1"/>
          <c:tx>
            <c:strRef>
              <c:f>'Figura 91 Insti. que foi atendi'!$C$4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91 Insti. que foi atendi'!$A$6:$A$11</c:f>
              <c:strCache>
                <c:ptCount val="6"/>
                <c:pt idx="0">
                  <c:v>Centro de Atenção Psicossocial (CAPS)</c:v>
                </c:pt>
                <c:pt idx="1">
                  <c:v>Centro de Atenção Psicossocial - Álcool e drogas (CAPsad) </c:v>
                </c:pt>
                <c:pt idx="2">
                  <c:v>Centro de Atenção Psicossocial - Crianças e adolescentes (CAPSi)</c:v>
                </c:pt>
                <c:pt idx="3">
                  <c:v>Comunidades Terapêuticas</c:v>
                </c:pt>
                <c:pt idx="4">
                  <c:v>Internação em Hospital ou Clínica de Tratamento de álcool e drogas </c:v>
                </c:pt>
                <c:pt idx="5">
                  <c:v>Internação em Hospital ou Clínica para o Tratamento Psiquiátrico </c:v>
                </c:pt>
              </c:strCache>
            </c:strRef>
          </c:cat>
          <c:val>
            <c:numRef>
              <c:f>'Figura 91 Insti. que foi atendi'!$C$6:$C$11</c:f>
              <c:numCache>
                <c:formatCode>General</c:formatCode>
                <c:ptCount val="6"/>
                <c:pt idx="0">
                  <c:v>70</c:v>
                </c:pt>
                <c:pt idx="1">
                  <c:v>74</c:v>
                </c:pt>
                <c:pt idx="2">
                  <c:v>92</c:v>
                </c:pt>
                <c:pt idx="3">
                  <c:v>77</c:v>
                </c:pt>
                <c:pt idx="4">
                  <c:v>65</c:v>
                </c:pt>
                <c:pt idx="5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72-4257-A770-5E9C2BCED997}"/>
            </c:ext>
          </c:extLst>
        </c:ser>
        <c:ser>
          <c:idx val="2"/>
          <c:order val="2"/>
          <c:tx>
            <c:strRef>
              <c:f>'Figura 91 Insti. que foi atendi'!$D$4</c:f>
              <c:strCache>
                <c:ptCount val="1"/>
                <c:pt idx="0">
                  <c:v>Não sabe/não lembra/não respondeu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91 Insti. que foi atendi'!$A$6:$A$11</c:f>
              <c:strCache>
                <c:ptCount val="6"/>
                <c:pt idx="0">
                  <c:v>Centro de Atenção Psicossocial (CAPS)</c:v>
                </c:pt>
                <c:pt idx="1">
                  <c:v>Centro de Atenção Psicossocial - Álcool e drogas (CAPsad) </c:v>
                </c:pt>
                <c:pt idx="2">
                  <c:v>Centro de Atenção Psicossocial - Crianças e adolescentes (CAPSi)</c:v>
                </c:pt>
                <c:pt idx="3">
                  <c:v>Comunidades Terapêuticas</c:v>
                </c:pt>
                <c:pt idx="4">
                  <c:v>Internação em Hospital ou Clínica de Tratamento de álcool e drogas </c:v>
                </c:pt>
                <c:pt idx="5">
                  <c:v>Internação em Hospital ou Clínica para o Tratamento Psiquiátrico </c:v>
                </c:pt>
              </c:strCache>
            </c:strRef>
          </c:cat>
          <c:val>
            <c:numRef>
              <c:f>'Figura 91 Insti. que foi atendi'!$D$6:$D$11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72-4257-A770-5E9C2BCED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113088"/>
        <c:axId val="1766109280"/>
      </c:barChart>
      <c:catAx>
        <c:axId val="176611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6109280"/>
        <c:crosses val="autoZero"/>
        <c:auto val="1"/>
        <c:lblAlgn val="ctr"/>
        <c:lblOffset val="100"/>
        <c:noMultiLvlLbl val="0"/>
      </c:catAx>
      <c:valAx>
        <c:axId val="176610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611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92 Mudanças siste. saude'!$A$4:$A$13</c:f>
              <c:strCache>
                <c:ptCount val="10"/>
                <c:pt idx="0">
                  <c:v>Acolhimento/mais atenção para a população em situação de rua nos serviços de saúde </c:v>
                </c:pt>
                <c:pt idx="2">
                  <c:v>Outros </c:v>
                </c:pt>
                <c:pt idx="3">
                  <c:v>Ampliação de verbas, recursos humanos e materiais</c:v>
                </c:pt>
                <c:pt idx="5">
                  <c:v>Consultorio na rua*</c:v>
                </c:pt>
                <c:pt idx="6">
                  <c:v>Tratamento contra uso de substancias Psicoativa </c:v>
                </c:pt>
                <c:pt idx="8">
                  <c:v>Atendimento mais rápido </c:v>
                </c:pt>
                <c:pt idx="9">
                  <c:v>Não exigir a documentação para o acesso aos serviços médicos</c:v>
                </c:pt>
              </c:strCache>
            </c:strRef>
          </c:cat>
          <c:val>
            <c:numRef>
              <c:f>'Figura 92 Mudanças siste. saude'!$B$4:$B$13</c:f>
              <c:numCache>
                <c:formatCode>General</c:formatCode>
                <c:ptCount val="10"/>
                <c:pt idx="0">
                  <c:v>76</c:v>
                </c:pt>
                <c:pt idx="2">
                  <c:v>63</c:v>
                </c:pt>
                <c:pt idx="3">
                  <c:v>52</c:v>
                </c:pt>
                <c:pt idx="5">
                  <c:v>32</c:v>
                </c:pt>
                <c:pt idx="6">
                  <c:v>16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FD-4B18-9162-FB1CF8718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6114176"/>
        <c:axId val="1766116896"/>
      </c:barChart>
      <c:catAx>
        <c:axId val="17661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6116896"/>
        <c:crosses val="autoZero"/>
        <c:auto val="1"/>
        <c:lblAlgn val="ctr"/>
        <c:lblOffset val="100"/>
        <c:noMultiLvlLbl val="0"/>
      </c:catAx>
      <c:valAx>
        <c:axId val="1766116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61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59F7E8D-72C1-4622-A032-4C8D8F04A5F9}" type="doc">
      <dgm:prSet loTypeId="urn:microsoft.com/office/officeart/2005/8/layout/StepDownProcess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0184540A-4F95-42F2-BBA0-22DDBB1F2E72}">
      <dgm:prSet phldrT="[Texto]"/>
      <dgm:spPr/>
      <dgm:t>
        <a:bodyPr/>
        <a:lstStyle/>
        <a:p>
          <a:r>
            <a:rPr lang="pt-BR"/>
            <a:t>Definição dos Blocos temáticos</a:t>
          </a:r>
        </a:p>
        <a:p>
          <a:r>
            <a:rPr lang="pt-BR"/>
            <a:t>- Quais os principais temas a serem focados?</a:t>
          </a:r>
        </a:p>
      </dgm:t>
    </dgm:pt>
    <dgm:pt modelId="{B4C51275-3787-48A9-938D-74E79649CB4B}" type="parTrans" cxnId="{84DE0267-C096-4380-8CA6-59C7E2A4480D}">
      <dgm:prSet/>
      <dgm:spPr/>
      <dgm:t>
        <a:bodyPr/>
        <a:lstStyle/>
        <a:p>
          <a:endParaRPr lang="pt-BR"/>
        </a:p>
      </dgm:t>
    </dgm:pt>
    <dgm:pt modelId="{E5A9314E-5558-4728-A86B-E524BBE3AF04}" type="sibTrans" cxnId="{84DE0267-C096-4380-8CA6-59C7E2A4480D}">
      <dgm:prSet/>
      <dgm:spPr/>
      <dgm:t>
        <a:bodyPr/>
        <a:lstStyle/>
        <a:p>
          <a:endParaRPr lang="pt-BR"/>
        </a:p>
      </dgm:t>
    </dgm:pt>
    <dgm:pt modelId="{BEDB9318-3137-4F5A-8137-54611DB0C652}">
      <dgm:prSet phldrT="[Texto]"/>
      <dgm:spPr/>
      <dgm:t>
        <a:bodyPr/>
        <a:lstStyle/>
        <a:p>
          <a:r>
            <a:rPr lang="pt-BR"/>
            <a:t>Educação</a:t>
          </a:r>
        </a:p>
      </dgm:t>
    </dgm:pt>
    <dgm:pt modelId="{05276F25-B28D-44F2-B222-3F3C21E47A08}" type="parTrans" cxnId="{7222A7AC-BBC5-4DC7-AD7B-5BF4438B59E2}">
      <dgm:prSet/>
      <dgm:spPr/>
      <dgm:t>
        <a:bodyPr/>
        <a:lstStyle/>
        <a:p>
          <a:endParaRPr lang="pt-BR"/>
        </a:p>
      </dgm:t>
    </dgm:pt>
    <dgm:pt modelId="{505B1228-06C5-4C0C-A813-E4295C8A0EFC}" type="sibTrans" cxnId="{7222A7AC-BBC5-4DC7-AD7B-5BF4438B59E2}">
      <dgm:prSet/>
      <dgm:spPr/>
      <dgm:t>
        <a:bodyPr/>
        <a:lstStyle/>
        <a:p>
          <a:endParaRPr lang="pt-BR"/>
        </a:p>
      </dgm:t>
    </dgm:pt>
    <dgm:pt modelId="{DA8296F6-40B9-4AC7-9A56-5ABA4ADF560E}">
      <dgm:prSet phldrT="[Texto]"/>
      <dgm:spPr/>
      <dgm:t>
        <a:bodyPr/>
        <a:lstStyle/>
        <a:p>
          <a:r>
            <a:rPr lang="pt-BR"/>
            <a:t>Dentro de cada bloco temático o que é fundamental?</a:t>
          </a:r>
        </a:p>
      </dgm:t>
    </dgm:pt>
    <dgm:pt modelId="{CD59717D-3341-4A80-B1AD-85A4E38BFCF9}" type="parTrans" cxnId="{F5C6F49B-C065-4C5A-AB51-EF65C5FE8FA8}">
      <dgm:prSet/>
      <dgm:spPr/>
      <dgm:t>
        <a:bodyPr/>
        <a:lstStyle/>
        <a:p>
          <a:endParaRPr lang="pt-BR"/>
        </a:p>
      </dgm:t>
    </dgm:pt>
    <dgm:pt modelId="{69F71BAC-7066-4F95-8C0C-3C58E77E5CDE}" type="sibTrans" cxnId="{F5C6F49B-C065-4C5A-AB51-EF65C5FE8FA8}">
      <dgm:prSet/>
      <dgm:spPr/>
      <dgm:t>
        <a:bodyPr/>
        <a:lstStyle/>
        <a:p>
          <a:endParaRPr lang="pt-BR"/>
        </a:p>
      </dgm:t>
    </dgm:pt>
    <dgm:pt modelId="{C26E85CD-8A15-42E4-B253-C569BE15D0B1}">
      <dgm:prSet phldrT="[Texto]"/>
      <dgm:spPr/>
      <dgm:t>
        <a:bodyPr/>
        <a:lstStyle/>
        <a:p>
          <a:r>
            <a:rPr lang="pt-BR"/>
            <a:t>Dentro de Educação, por exemplo, o que é importante saber, para além do nível de escolaridade formal?</a:t>
          </a:r>
        </a:p>
      </dgm:t>
    </dgm:pt>
    <dgm:pt modelId="{B04F426B-8631-4726-AF5E-DDB013DC0B1F}" type="parTrans" cxnId="{636CD2B2-116E-480A-85B6-4B2154CF9AEE}">
      <dgm:prSet/>
      <dgm:spPr/>
      <dgm:t>
        <a:bodyPr/>
        <a:lstStyle/>
        <a:p>
          <a:endParaRPr lang="pt-BR"/>
        </a:p>
      </dgm:t>
    </dgm:pt>
    <dgm:pt modelId="{4454F704-09D9-4B65-903E-1FD8FEF4E634}" type="sibTrans" cxnId="{636CD2B2-116E-480A-85B6-4B2154CF9AEE}">
      <dgm:prSet/>
      <dgm:spPr/>
      <dgm:t>
        <a:bodyPr/>
        <a:lstStyle/>
        <a:p>
          <a:endParaRPr lang="pt-BR"/>
        </a:p>
      </dgm:t>
    </dgm:pt>
    <dgm:pt modelId="{AC801FBC-14A8-481A-8106-BA881E46AD54}">
      <dgm:prSet phldrT="[Texto]"/>
      <dgm:spPr/>
      <dgm:t>
        <a:bodyPr/>
        <a:lstStyle/>
        <a:p>
          <a:r>
            <a:rPr lang="pt-BR"/>
            <a:t>Formulação das questões do questionário Pop Rua</a:t>
          </a:r>
        </a:p>
      </dgm:t>
    </dgm:pt>
    <dgm:pt modelId="{66249043-45CC-42E7-8ED4-1B41D79B98DE}" type="parTrans" cxnId="{D3330E3B-0A27-481A-86CC-7B6DE6CF2B83}">
      <dgm:prSet/>
      <dgm:spPr/>
      <dgm:t>
        <a:bodyPr/>
        <a:lstStyle/>
        <a:p>
          <a:endParaRPr lang="pt-BR"/>
        </a:p>
      </dgm:t>
    </dgm:pt>
    <dgm:pt modelId="{F1CF9067-125B-439A-A1BE-065C863349B6}" type="sibTrans" cxnId="{D3330E3B-0A27-481A-86CC-7B6DE6CF2B83}">
      <dgm:prSet/>
      <dgm:spPr/>
      <dgm:t>
        <a:bodyPr/>
        <a:lstStyle/>
        <a:p>
          <a:endParaRPr lang="pt-BR"/>
        </a:p>
      </dgm:t>
    </dgm:pt>
    <dgm:pt modelId="{27D5A5A3-CB7C-4B72-97C4-D7756B16E935}">
      <dgm:prSet phldrT="[Texto]"/>
      <dgm:spPr/>
      <dgm:t>
        <a:bodyPr/>
        <a:lstStyle/>
        <a:p>
          <a:r>
            <a:rPr lang="pt-BR"/>
            <a:t>Formulação do IJSN a partir das pesquisa bibliográfica feita e da escuta do GD</a:t>
          </a:r>
        </a:p>
      </dgm:t>
    </dgm:pt>
    <dgm:pt modelId="{5726F7DC-CF7B-4D57-928A-F3EEF45DC3FF}" type="parTrans" cxnId="{76CF5BD5-F967-478D-A961-2EC9DCE4CF6B}">
      <dgm:prSet/>
      <dgm:spPr/>
      <dgm:t>
        <a:bodyPr/>
        <a:lstStyle/>
        <a:p>
          <a:endParaRPr lang="pt-BR"/>
        </a:p>
      </dgm:t>
    </dgm:pt>
    <dgm:pt modelId="{37E618B5-44FA-4587-8803-60E85B7890A1}" type="sibTrans" cxnId="{76CF5BD5-F967-478D-A961-2EC9DCE4CF6B}">
      <dgm:prSet/>
      <dgm:spPr/>
      <dgm:t>
        <a:bodyPr/>
        <a:lstStyle/>
        <a:p>
          <a:endParaRPr lang="pt-BR"/>
        </a:p>
      </dgm:t>
    </dgm:pt>
    <dgm:pt modelId="{3BECEAD8-09AA-487E-8AA2-18B2D0A14E1E}">
      <dgm:prSet phldrT="[Texto]"/>
      <dgm:spPr/>
      <dgm:t>
        <a:bodyPr/>
        <a:lstStyle/>
        <a:p>
          <a:r>
            <a:rPr lang="pt-BR"/>
            <a:t>Trabalho e renda</a:t>
          </a:r>
        </a:p>
      </dgm:t>
    </dgm:pt>
    <dgm:pt modelId="{B75FE43A-292B-4CC3-81FF-93B9E05BD68E}" type="parTrans" cxnId="{51D51876-5FCF-4077-B441-1DA58F429E93}">
      <dgm:prSet/>
      <dgm:spPr/>
      <dgm:t>
        <a:bodyPr/>
        <a:lstStyle/>
        <a:p>
          <a:endParaRPr lang="pt-BR"/>
        </a:p>
      </dgm:t>
    </dgm:pt>
    <dgm:pt modelId="{FE138F02-5C07-4578-BF08-E3537A32197F}" type="sibTrans" cxnId="{51D51876-5FCF-4077-B441-1DA58F429E93}">
      <dgm:prSet/>
      <dgm:spPr/>
      <dgm:t>
        <a:bodyPr/>
        <a:lstStyle/>
        <a:p>
          <a:endParaRPr lang="pt-BR"/>
        </a:p>
      </dgm:t>
    </dgm:pt>
    <dgm:pt modelId="{AE4DF2FA-EFD8-4F65-9DBA-CEB3BD730B20}">
      <dgm:prSet phldrT="[Texto]"/>
      <dgm:spPr/>
      <dgm:t>
        <a:bodyPr/>
        <a:lstStyle/>
        <a:p>
          <a:r>
            <a:rPr lang="pt-BR"/>
            <a:t>Trajetória do entrevistado</a:t>
          </a:r>
        </a:p>
      </dgm:t>
    </dgm:pt>
    <dgm:pt modelId="{AA414CF8-76A8-4E57-8CFD-4D5CC3177C61}" type="parTrans" cxnId="{ADE33812-2CDC-4047-B4FD-4937BD0E4AC1}">
      <dgm:prSet/>
      <dgm:spPr/>
      <dgm:t>
        <a:bodyPr/>
        <a:lstStyle/>
        <a:p>
          <a:endParaRPr lang="pt-BR"/>
        </a:p>
      </dgm:t>
    </dgm:pt>
    <dgm:pt modelId="{4FA7CD0E-52B8-495D-BB97-2691F0BC8EDC}" type="sibTrans" cxnId="{ADE33812-2CDC-4047-B4FD-4937BD0E4AC1}">
      <dgm:prSet/>
      <dgm:spPr/>
      <dgm:t>
        <a:bodyPr/>
        <a:lstStyle/>
        <a:p>
          <a:endParaRPr lang="pt-BR"/>
        </a:p>
      </dgm:t>
    </dgm:pt>
    <dgm:pt modelId="{27B12B35-949E-408F-8E83-1CBBF38FB0A2}">
      <dgm:prSet phldrT="[Texto]"/>
      <dgm:spPr/>
      <dgm:t>
        <a:bodyPr/>
        <a:lstStyle/>
        <a:p>
          <a:r>
            <a:rPr lang="pt-BR"/>
            <a:t>Cotidiano do entrevistado</a:t>
          </a:r>
        </a:p>
      </dgm:t>
    </dgm:pt>
    <dgm:pt modelId="{26690D3D-4D77-4B49-95AE-620F43627519}" type="parTrans" cxnId="{498AB9CC-F86A-4864-AAEA-65AEBE39569C}">
      <dgm:prSet/>
      <dgm:spPr/>
      <dgm:t>
        <a:bodyPr/>
        <a:lstStyle/>
        <a:p>
          <a:endParaRPr lang="pt-BR"/>
        </a:p>
      </dgm:t>
    </dgm:pt>
    <dgm:pt modelId="{08B842C6-60AF-46DD-9F68-87CB752C2724}" type="sibTrans" cxnId="{498AB9CC-F86A-4864-AAEA-65AEBE39569C}">
      <dgm:prSet/>
      <dgm:spPr/>
      <dgm:t>
        <a:bodyPr/>
        <a:lstStyle/>
        <a:p>
          <a:endParaRPr lang="pt-BR"/>
        </a:p>
      </dgm:t>
    </dgm:pt>
    <dgm:pt modelId="{8143F01E-2450-4DBC-8E41-D5C747D275B3}">
      <dgm:prSet phldrT="[Texto]"/>
      <dgm:spPr/>
      <dgm:t>
        <a:bodyPr/>
        <a:lstStyle/>
        <a:p>
          <a:r>
            <a:rPr lang="pt-BR"/>
            <a:t>Saúde</a:t>
          </a:r>
        </a:p>
      </dgm:t>
    </dgm:pt>
    <dgm:pt modelId="{4939CB80-9934-42DE-8F57-2D05E143A380}" type="parTrans" cxnId="{1B249C7C-FFC8-40A9-99EB-B1CE40027A0D}">
      <dgm:prSet/>
      <dgm:spPr/>
      <dgm:t>
        <a:bodyPr/>
        <a:lstStyle/>
        <a:p>
          <a:endParaRPr lang="pt-BR"/>
        </a:p>
      </dgm:t>
    </dgm:pt>
    <dgm:pt modelId="{32EFB89A-47D9-4C7D-886F-DACDC623ADFD}" type="sibTrans" cxnId="{1B249C7C-FFC8-40A9-99EB-B1CE40027A0D}">
      <dgm:prSet/>
      <dgm:spPr/>
      <dgm:t>
        <a:bodyPr/>
        <a:lstStyle/>
        <a:p>
          <a:endParaRPr lang="pt-BR"/>
        </a:p>
      </dgm:t>
    </dgm:pt>
    <dgm:pt modelId="{0FC77ABC-B28C-4D41-B754-44C2B922A67A}">
      <dgm:prSet phldrT="[Texto]"/>
      <dgm:spPr/>
      <dgm:t>
        <a:bodyPr/>
        <a:lstStyle/>
        <a:p>
          <a:r>
            <a:rPr lang="pt-BR"/>
            <a:t>Discussão acerca de cada formulação proposta pelo IJSN</a:t>
          </a:r>
        </a:p>
      </dgm:t>
    </dgm:pt>
    <dgm:pt modelId="{C3D5DABA-49D6-4258-8C0F-14B7555299D6}" type="parTrans" cxnId="{950B4BFB-82FC-46D7-B18C-73A44ACD5493}">
      <dgm:prSet/>
      <dgm:spPr/>
      <dgm:t>
        <a:bodyPr/>
        <a:lstStyle/>
        <a:p>
          <a:endParaRPr lang="pt-BR"/>
        </a:p>
      </dgm:t>
    </dgm:pt>
    <dgm:pt modelId="{F71B57C2-5A64-4F8A-9800-CD58AAE09F3E}" type="sibTrans" cxnId="{950B4BFB-82FC-46D7-B18C-73A44ACD5493}">
      <dgm:prSet/>
      <dgm:spPr/>
      <dgm:t>
        <a:bodyPr/>
        <a:lstStyle/>
        <a:p>
          <a:endParaRPr lang="pt-BR"/>
        </a:p>
      </dgm:t>
    </dgm:pt>
    <dgm:pt modelId="{6F8A1338-85BA-41DE-AA2A-1B6676BA6032}">
      <dgm:prSet phldrT="[Texto]"/>
      <dgm:spPr/>
      <dgm:t>
        <a:bodyPr/>
        <a:lstStyle/>
        <a:p>
          <a:r>
            <a:rPr lang="pt-BR"/>
            <a:t>Validação final do questionário construído</a:t>
          </a:r>
        </a:p>
      </dgm:t>
    </dgm:pt>
    <dgm:pt modelId="{0DC2C118-086A-49BF-A8D0-E765427C3EA0}" type="parTrans" cxnId="{FABF17A0-B23E-4988-8E21-B4A2D5EB0EF2}">
      <dgm:prSet/>
      <dgm:spPr/>
      <dgm:t>
        <a:bodyPr/>
        <a:lstStyle/>
        <a:p>
          <a:endParaRPr lang="pt-BR"/>
        </a:p>
      </dgm:t>
    </dgm:pt>
    <dgm:pt modelId="{4D53C596-CFA6-40BF-A701-8045D0D57E91}" type="sibTrans" cxnId="{FABF17A0-B23E-4988-8E21-B4A2D5EB0EF2}">
      <dgm:prSet/>
      <dgm:spPr/>
      <dgm:t>
        <a:bodyPr/>
        <a:lstStyle/>
        <a:p>
          <a:endParaRPr lang="pt-BR"/>
        </a:p>
      </dgm:t>
    </dgm:pt>
    <dgm:pt modelId="{BF67460A-E952-4EC3-B338-713F365465F8}" type="pres">
      <dgm:prSet presAssocID="{B59F7E8D-72C1-4622-A032-4C8D8F04A5F9}" presName="rootnode" presStyleCnt="0">
        <dgm:presLayoutVars>
          <dgm:chMax/>
          <dgm:chPref/>
          <dgm:dir/>
          <dgm:animLvl val="lvl"/>
        </dgm:presLayoutVars>
      </dgm:prSet>
      <dgm:spPr/>
      <dgm:t>
        <a:bodyPr/>
        <a:lstStyle/>
        <a:p>
          <a:endParaRPr lang="pt-BR"/>
        </a:p>
      </dgm:t>
    </dgm:pt>
    <dgm:pt modelId="{5FEE9E6B-437F-433F-8887-C0FB4F2F964F}" type="pres">
      <dgm:prSet presAssocID="{0184540A-4F95-42F2-BBA0-22DDBB1F2E72}" presName="composite" presStyleCnt="0"/>
      <dgm:spPr/>
    </dgm:pt>
    <dgm:pt modelId="{AA6E52DD-F5AB-4E86-A03F-D35842FB043F}" type="pres">
      <dgm:prSet presAssocID="{0184540A-4F95-42F2-BBA0-22DDBB1F2E72}" presName="bentUpArrow1" presStyleLbl="alignImgPlace1" presStyleIdx="0" presStyleCnt="2" custLinFactNeighborX="521" custLinFactNeighborY="-58629"/>
      <dgm:spPr/>
    </dgm:pt>
    <dgm:pt modelId="{E1AFA419-ADEE-40AA-9B92-F8DD97AE874A}" type="pres">
      <dgm:prSet presAssocID="{0184540A-4F95-42F2-BBA0-22DDBB1F2E72}" presName="ParentText" presStyleLbl="node1" presStyleIdx="0" presStyleCnt="3" custScaleY="152270" custLinFactNeighborX="2462" custLinFactNeighborY="-76895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92156C-7924-4546-8079-B0F3B9B0D715}" type="pres">
      <dgm:prSet presAssocID="{0184540A-4F95-42F2-BBA0-22DDBB1F2E72}" presName="ChildText" presStyleLbl="revTx" presStyleIdx="0" presStyleCnt="3" custScaleY="200685" custLinFactY="-6331" custLinFactNeighborX="8706" custLinFactNeighborY="-10000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614D7A06-F951-4BB8-B07A-19639DF77623}" type="pres">
      <dgm:prSet presAssocID="{E5A9314E-5558-4728-A86B-E524BBE3AF04}" presName="sibTrans" presStyleCnt="0"/>
      <dgm:spPr/>
    </dgm:pt>
    <dgm:pt modelId="{7952ED2C-FEEC-4C6F-9CC7-481925061918}" type="pres">
      <dgm:prSet presAssocID="{DA8296F6-40B9-4AC7-9A56-5ABA4ADF560E}" presName="composite" presStyleCnt="0"/>
      <dgm:spPr/>
    </dgm:pt>
    <dgm:pt modelId="{AD026141-77AE-48CD-8F79-8B064E8375F1}" type="pres">
      <dgm:prSet presAssocID="{DA8296F6-40B9-4AC7-9A56-5ABA4ADF560E}" presName="bentUpArrow1" presStyleLbl="alignImgPlace1" presStyleIdx="1" presStyleCnt="2" custLinFactNeighborX="-4162" custLinFactNeighborY="-14213"/>
      <dgm:spPr/>
    </dgm:pt>
    <dgm:pt modelId="{66166793-5AEF-4B91-8800-D52DEE9F2260}" type="pres">
      <dgm:prSet presAssocID="{DA8296F6-40B9-4AC7-9A56-5ABA4ADF560E}" presName="ParentText" presStyleLbl="node1" presStyleIdx="1" presStyleCnt="3" custScaleY="143735" custLinFactNeighborY="-37694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D3E6969-CB70-45DD-A0AF-0B033FE2167F}" type="pres">
      <dgm:prSet presAssocID="{DA8296F6-40B9-4AC7-9A56-5ABA4ADF560E}" presName="ChildText" presStyleLbl="revTx" presStyleIdx="1" presStyleCnt="3" custScaleY="158378" custLinFactNeighborX="1868" custLinFactNeighborY="-4914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AF3EA7F3-88B3-454A-B0AC-E3CD1E6D3842}" type="pres">
      <dgm:prSet presAssocID="{69F71BAC-7066-4F95-8C0C-3C58E77E5CDE}" presName="sibTrans" presStyleCnt="0"/>
      <dgm:spPr/>
    </dgm:pt>
    <dgm:pt modelId="{12ABFCEF-26D1-458D-B5F9-CFD4C01F8E05}" type="pres">
      <dgm:prSet presAssocID="{AC801FBC-14A8-481A-8106-BA881E46AD54}" presName="composite" presStyleCnt="0"/>
      <dgm:spPr/>
    </dgm:pt>
    <dgm:pt modelId="{0D51C94F-EBE2-4454-B4C9-D39B65705004}" type="pres">
      <dgm:prSet presAssocID="{AC801FBC-14A8-481A-8106-BA881E46AD54}" presName="ParentText" presStyleLbl="node1" presStyleIdx="2" presStyleCnt="3" custScaleY="157390" custLinFactNeighborX="-5980" custLinFactNeighborY="-1005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B2B35F6-9A54-49CE-84D1-7EB70465BBD4}" type="pres">
      <dgm:prSet presAssocID="{AC801FBC-14A8-481A-8106-BA881E46AD54}" presName="FinalChildText" presStyleLbl="revTx" presStyleIdx="2" presStyleCnt="3" custScaleX="114254" custScaleY="21339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636CD2B2-116E-480A-85B6-4B2154CF9AEE}" srcId="{DA8296F6-40B9-4AC7-9A56-5ABA4ADF560E}" destId="{C26E85CD-8A15-42E4-B253-C569BE15D0B1}" srcOrd="0" destOrd="0" parTransId="{B04F426B-8631-4726-AF5E-DDB013DC0B1F}" sibTransId="{4454F704-09D9-4B65-903E-1FD8FEF4E634}"/>
    <dgm:cxn modelId="{EB9E5F13-89B5-46EB-8F64-124D912D45BF}" type="presOf" srcId="{27D5A5A3-CB7C-4B72-97C4-D7756B16E935}" destId="{BB2B35F6-9A54-49CE-84D1-7EB70465BBD4}" srcOrd="0" destOrd="0" presId="urn:microsoft.com/office/officeart/2005/8/layout/StepDownProcess"/>
    <dgm:cxn modelId="{76CF5BD5-F967-478D-A961-2EC9DCE4CF6B}" srcId="{AC801FBC-14A8-481A-8106-BA881E46AD54}" destId="{27D5A5A3-CB7C-4B72-97C4-D7756B16E935}" srcOrd="0" destOrd="0" parTransId="{5726F7DC-CF7B-4D57-928A-F3EEF45DC3FF}" sibTransId="{37E618B5-44FA-4587-8803-60E85B7890A1}"/>
    <dgm:cxn modelId="{3A1A1260-21B0-489C-AC79-142CC864F158}" type="presOf" srcId="{6F8A1338-85BA-41DE-AA2A-1B6676BA6032}" destId="{BB2B35F6-9A54-49CE-84D1-7EB70465BBD4}" srcOrd="0" destOrd="2" presId="urn:microsoft.com/office/officeart/2005/8/layout/StepDownProcess"/>
    <dgm:cxn modelId="{BA763D6D-219A-41AF-87FF-38F993D10920}" type="presOf" srcId="{AE4DF2FA-EFD8-4F65-9DBA-CEB3BD730B20}" destId="{DE92156C-7924-4546-8079-B0F3B9B0D715}" srcOrd="0" destOrd="2" presId="urn:microsoft.com/office/officeart/2005/8/layout/StepDownProcess"/>
    <dgm:cxn modelId="{F22ECC63-657A-4DF8-AFB4-725B3AD1079D}" type="presOf" srcId="{0FC77ABC-B28C-4D41-B754-44C2B922A67A}" destId="{BB2B35F6-9A54-49CE-84D1-7EB70465BBD4}" srcOrd="0" destOrd="1" presId="urn:microsoft.com/office/officeart/2005/8/layout/StepDownProcess"/>
    <dgm:cxn modelId="{F5C6F49B-C065-4C5A-AB51-EF65C5FE8FA8}" srcId="{B59F7E8D-72C1-4622-A032-4C8D8F04A5F9}" destId="{DA8296F6-40B9-4AC7-9A56-5ABA4ADF560E}" srcOrd="1" destOrd="0" parTransId="{CD59717D-3341-4A80-B1AD-85A4E38BFCF9}" sibTransId="{69F71BAC-7066-4F95-8C0C-3C58E77E5CDE}"/>
    <dgm:cxn modelId="{875833BE-635C-4234-894D-20042F6A3AD9}" type="presOf" srcId="{0184540A-4F95-42F2-BBA0-22DDBB1F2E72}" destId="{E1AFA419-ADEE-40AA-9B92-F8DD97AE874A}" srcOrd="0" destOrd="0" presId="urn:microsoft.com/office/officeart/2005/8/layout/StepDownProcess"/>
    <dgm:cxn modelId="{BB7313B2-9B4A-4F3C-9E3E-15F9DF0DC23D}" type="presOf" srcId="{AC801FBC-14A8-481A-8106-BA881E46AD54}" destId="{0D51C94F-EBE2-4454-B4C9-D39B65705004}" srcOrd="0" destOrd="0" presId="urn:microsoft.com/office/officeart/2005/8/layout/StepDownProcess"/>
    <dgm:cxn modelId="{7222A7AC-BBC5-4DC7-AD7B-5BF4438B59E2}" srcId="{0184540A-4F95-42F2-BBA0-22DDBB1F2E72}" destId="{BEDB9318-3137-4F5A-8137-54611DB0C652}" srcOrd="0" destOrd="0" parTransId="{05276F25-B28D-44F2-B222-3F3C21E47A08}" sibTransId="{505B1228-06C5-4C0C-A813-E4295C8A0EFC}"/>
    <dgm:cxn modelId="{D3330E3B-0A27-481A-86CC-7B6DE6CF2B83}" srcId="{B59F7E8D-72C1-4622-A032-4C8D8F04A5F9}" destId="{AC801FBC-14A8-481A-8106-BA881E46AD54}" srcOrd="2" destOrd="0" parTransId="{66249043-45CC-42E7-8ED4-1B41D79B98DE}" sibTransId="{F1CF9067-125B-439A-A1BE-065C863349B6}"/>
    <dgm:cxn modelId="{6F78A363-0F01-4F15-B810-8549440A61A2}" type="presOf" srcId="{C26E85CD-8A15-42E4-B253-C569BE15D0B1}" destId="{ED3E6969-CB70-45DD-A0AF-0B033FE2167F}" srcOrd="0" destOrd="0" presId="urn:microsoft.com/office/officeart/2005/8/layout/StepDownProcess"/>
    <dgm:cxn modelId="{51D51876-5FCF-4077-B441-1DA58F429E93}" srcId="{0184540A-4F95-42F2-BBA0-22DDBB1F2E72}" destId="{3BECEAD8-09AA-487E-8AA2-18B2D0A14E1E}" srcOrd="1" destOrd="0" parTransId="{B75FE43A-292B-4CC3-81FF-93B9E05BD68E}" sibTransId="{FE138F02-5C07-4578-BF08-E3537A32197F}"/>
    <dgm:cxn modelId="{498AB9CC-F86A-4864-AAEA-65AEBE39569C}" srcId="{0184540A-4F95-42F2-BBA0-22DDBB1F2E72}" destId="{27B12B35-949E-408F-8E83-1CBBF38FB0A2}" srcOrd="3" destOrd="0" parTransId="{26690D3D-4D77-4B49-95AE-620F43627519}" sibTransId="{08B842C6-60AF-46DD-9F68-87CB752C2724}"/>
    <dgm:cxn modelId="{84DE0267-C096-4380-8CA6-59C7E2A4480D}" srcId="{B59F7E8D-72C1-4622-A032-4C8D8F04A5F9}" destId="{0184540A-4F95-42F2-BBA0-22DDBB1F2E72}" srcOrd="0" destOrd="0" parTransId="{B4C51275-3787-48A9-938D-74E79649CB4B}" sibTransId="{E5A9314E-5558-4728-A86B-E524BBE3AF04}"/>
    <dgm:cxn modelId="{1425B45A-3952-4FCE-9738-DBDFB472AEDB}" type="presOf" srcId="{DA8296F6-40B9-4AC7-9A56-5ABA4ADF560E}" destId="{66166793-5AEF-4B91-8800-D52DEE9F2260}" srcOrd="0" destOrd="0" presId="urn:microsoft.com/office/officeart/2005/8/layout/StepDownProcess"/>
    <dgm:cxn modelId="{F71E5FAF-DF93-4323-83AF-EE4ED6195576}" type="presOf" srcId="{3BECEAD8-09AA-487E-8AA2-18B2D0A14E1E}" destId="{DE92156C-7924-4546-8079-B0F3B9B0D715}" srcOrd="0" destOrd="1" presId="urn:microsoft.com/office/officeart/2005/8/layout/StepDownProcess"/>
    <dgm:cxn modelId="{3F83A677-BCC2-4A20-8DA5-D39698DF4144}" type="presOf" srcId="{27B12B35-949E-408F-8E83-1CBBF38FB0A2}" destId="{DE92156C-7924-4546-8079-B0F3B9B0D715}" srcOrd="0" destOrd="3" presId="urn:microsoft.com/office/officeart/2005/8/layout/StepDownProcess"/>
    <dgm:cxn modelId="{D12BC570-51F8-45B7-B4D2-55196793A4F2}" type="presOf" srcId="{B59F7E8D-72C1-4622-A032-4C8D8F04A5F9}" destId="{BF67460A-E952-4EC3-B338-713F365465F8}" srcOrd="0" destOrd="0" presId="urn:microsoft.com/office/officeart/2005/8/layout/StepDownProcess"/>
    <dgm:cxn modelId="{C13C83DA-1C2F-4188-936E-D18513DEEEB3}" type="presOf" srcId="{BEDB9318-3137-4F5A-8137-54611DB0C652}" destId="{DE92156C-7924-4546-8079-B0F3B9B0D715}" srcOrd="0" destOrd="0" presId="urn:microsoft.com/office/officeart/2005/8/layout/StepDownProcess"/>
    <dgm:cxn modelId="{950B4BFB-82FC-46D7-B18C-73A44ACD5493}" srcId="{AC801FBC-14A8-481A-8106-BA881E46AD54}" destId="{0FC77ABC-B28C-4D41-B754-44C2B922A67A}" srcOrd="1" destOrd="0" parTransId="{C3D5DABA-49D6-4258-8C0F-14B7555299D6}" sibTransId="{F71B57C2-5A64-4F8A-9800-CD58AAE09F3E}"/>
    <dgm:cxn modelId="{ADE33812-2CDC-4047-B4FD-4937BD0E4AC1}" srcId="{0184540A-4F95-42F2-BBA0-22DDBB1F2E72}" destId="{AE4DF2FA-EFD8-4F65-9DBA-CEB3BD730B20}" srcOrd="2" destOrd="0" parTransId="{AA414CF8-76A8-4E57-8CFD-4D5CC3177C61}" sibTransId="{4FA7CD0E-52B8-495D-BB97-2691F0BC8EDC}"/>
    <dgm:cxn modelId="{293E467C-E473-474A-BBF6-A89A64DFA71A}" type="presOf" srcId="{8143F01E-2450-4DBC-8E41-D5C747D275B3}" destId="{DE92156C-7924-4546-8079-B0F3B9B0D715}" srcOrd="0" destOrd="4" presId="urn:microsoft.com/office/officeart/2005/8/layout/StepDownProcess"/>
    <dgm:cxn modelId="{FABF17A0-B23E-4988-8E21-B4A2D5EB0EF2}" srcId="{AC801FBC-14A8-481A-8106-BA881E46AD54}" destId="{6F8A1338-85BA-41DE-AA2A-1B6676BA6032}" srcOrd="2" destOrd="0" parTransId="{0DC2C118-086A-49BF-A8D0-E765427C3EA0}" sibTransId="{4D53C596-CFA6-40BF-A701-8045D0D57E91}"/>
    <dgm:cxn modelId="{1B249C7C-FFC8-40A9-99EB-B1CE40027A0D}" srcId="{0184540A-4F95-42F2-BBA0-22DDBB1F2E72}" destId="{8143F01E-2450-4DBC-8E41-D5C747D275B3}" srcOrd="4" destOrd="0" parTransId="{4939CB80-9934-42DE-8F57-2D05E143A380}" sibTransId="{32EFB89A-47D9-4C7D-886F-DACDC623ADFD}"/>
    <dgm:cxn modelId="{85AF52FF-91F9-42B8-A984-F7D5DE47597C}" type="presParOf" srcId="{BF67460A-E952-4EC3-B338-713F365465F8}" destId="{5FEE9E6B-437F-433F-8887-C0FB4F2F964F}" srcOrd="0" destOrd="0" presId="urn:microsoft.com/office/officeart/2005/8/layout/StepDownProcess"/>
    <dgm:cxn modelId="{87232A8F-7E21-42A6-A581-FFDAB8BAFD32}" type="presParOf" srcId="{5FEE9E6B-437F-433F-8887-C0FB4F2F964F}" destId="{AA6E52DD-F5AB-4E86-A03F-D35842FB043F}" srcOrd="0" destOrd="0" presId="urn:microsoft.com/office/officeart/2005/8/layout/StepDownProcess"/>
    <dgm:cxn modelId="{9081F178-54AE-40B8-9BD9-42FF9B0C883C}" type="presParOf" srcId="{5FEE9E6B-437F-433F-8887-C0FB4F2F964F}" destId="{E1AFA419-ADEE-40AA-9B92-F8DD97AE874A}" srcOrd="1" destOrd="0" presId="urn:microsoft.com/office/officeart/2005/8/layout/StepDownProcess"/>
    <dgm:cxn modelId="{EB690709-A509-4086-B582-4F98C2EAF93B}" type="presParOf" srcId="{5FEE9E6B-437F-433F-8887-C0FB4F2F964F}" destId="{DE92156C-7924-4546-8079-B0F3B9B0D715}" srcOrd="2" destOrd="0" presId="urn:microsoft.com/office/officeart/2005/8/layout/StepDownProcess"/>
    <dgm:cxn modelId="{507144E7-21F0-4648-A169-F0374EC940C1}" type="presParOf" srcId="{BF67460A-E952-4EC3-B338-713F365465F8}" destId="{614D7A06-F951-4BB8-B07A-19639DF77623}" srcOrd="1" destOrd="0" presId="urn:microsoft.com/office/officeart/2005/8/layout/StepDownProcess"/>
    <dgm:cxn modelId="{8919424B-9228-4E07-BB5C-EBB43DE50340}" type="presParOf" srcId="{BF67460A-E952-4EC3-B338-713F365465F8}" destId="{7952ED2C-FEEC-4C6F-9CC7-481925061918}" srcOrd="2" destOrd="0" presId="urn:microsoft.com/office/officeart/2005/8/layout/StepDownProcess"/>
    <dgm:cxn modelId="{C3CE4287-8A48-4FC5-924F-006756DF9626}" type="presParOf" srcId="{7952ED2C-FEEC-4C6F-9CC7-481925061918}" destId="{AD026141-77AE-48CD-8F79-8B064E8375F1}" srcOrd="0" destOrd="0" presId="urn:microsoft.com/office/officeart/2005/8/layout/StepDownProcess"/>
    <dgm:cxn modelId="{5708B769-B5BC-4A68-B494-1E12A0A0C383}" type="presParOf" srcId="{7952ED2C-FEEC-4C6F-9CC7-481925061918}" destId="{66166793-5AEF-4B91-8800-D52DEE9F2260}" srcOrd="1" destOrd="0" presId="urn:microsoft.com/office/officeart/2005/8/layout/StepDownProcess"/>
    <dgm:cxn modelId="{E8BA0051-C5AD-4011-92FA-D46852DC7B26}" type="presParOf" srcId="{7952ED2C-FEEC-4C6F-9CC7-481925061918}" destId="{ED3E6969-CB70-45DD-A0AF-0B033FE2167F}" srcOrd="2" destOrd="0" presId="urn:microsoft.com/office/officeart/2005/8/layout/StepDownProcess"/>
    <dgm:cxn modelId="{F5220D10-92FE-4688-B1DF-03C76AA0F9DA}" type="presParOf" srcId="{BF67460A-E952-4EC3-B338-713F365465F8}" destId="{AF3EA7F3-88B3-454A-B0AC-E3CD1E6D3842}" srcOrd="3" destOrd="0" presId="urn:microsoft.com/office/officeart/2005/8/layout/StepDownProcess"/>
    <dgm:cxn modelId="{7A3CBEE3-AD26-4374-886A-1188698BDA6E}" type="presParOf" srcId="{BF67460A-E952-4EC3-B338-713F365465F8}" destId="{12ABFCEF-26D1-458D-B5F9-CFD4C01F8E05}" srcOrd="4" destOrd="0" presId="urn:microsoft.com/office/officeart/2005/8/layout/StepDownProcess"/>
    <dgm:cxn modelId="{FA9CC326-5B92-4E5A-A54A-C82CAE0C4E13}" type="presParOf" srcId="{12ABFCEF-26D1-458D-B5F9-CFD4C01F8E05}" destId="{0D51C94F-EBE2-4454-B4C9-D39B65705004}" srcOrd="0" destOrd="0" presId="urn:microsoft.com/office/officeart/2005/8/layout/StepDownProcess"/>
    <dgm:cxn modelId="{8B0B1C41-EF81-43B4-8BDD-6DA36918A726}" type="presParOf" srcId="{12ABFCEF-26D1-458D-B5F9-CFD4C01F8E05}" destId="{BB2B35F6-9A54-49CE-84D1-7EB70465BBD4}" srcOrd="1" destOrd="0" presId="urn:microsoft.com/office/officeart/2005/8/layout/StepDown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StepDownProcess">
  <dgm:title val=""/>
  <dgm:desc val=""/>
  <dgm:catLst>
    <dgm:cat type="process" pri="16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60" srcId="0" destId="10" srcOrd="0" destOrd="0"/>
        <dgm:cxn modelId="12" srcId="10" destId="11" srcOrd="0" destOrd="0"/>
        <dgm:cxn modelId="70" srcId="0" destId="20" srcOrd="1" destOrd="0"/>
        <dgm:cxn modelId="22" srcId="20" destId="21" srcOrd="0" destOrd="0"/>
        <dgm:cxn modelId="8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rootnode">
    <dgm:varLst>
      <dgm:chMax/>
      <dgm:chPref/>
      <dgm:dir/>
      <dgm:animLvl val="lvl"/>
    </dgm:varLst>
    <dgm:choose name="Name0">
      <dgm:if name="Name1" func="var" arg="dir" op="equ" val="norm">
        <dgm:alg type="snake">
          <dgm:param type="grDir" val="tL"/>
          <dgm:param type="flowDir" val="row"/>
          <dgm:param type="off" val="off"/>
          <dgm:param type="bkpt" val="fixed"/>
          <dgm:param type="bkPtFixedVal" val="1"/>
        </dgm:alg>
      </dgm:if>
      <dgm:else name="Name2">
        <dgm:alg type="snake">
          <dgm:param type="grDir" val="tR"/>
          <dgm:param type="flowDir" val="row"/>
          <dgm:param type="off" val="off"/>
          <dgm:param type="bkpt" val="fixed"/>
          <dgm:param type="bkPtFixedVal" val="1"/>
        </dgm:alg>
      </dgm:else>
    </dgm:choose>
    <dgm:shape xmlns:r="http://schemas.openxmlformats.org/officeDocument/2006/relationships" r:blip="">
      <dgm:adjLst/>
    </dgm:shape>
    <dgm:choose name="Name3">
      <dgm:if name="Name4" func="var" arg="dir" op="equ" val="norm">
        <dgm:constrLst>
          <dgm:constr type="alignOff" forName="rootnode" val="0.48"/>
          <dgm:constr type="primFontSz" for="des" forName="ParentText" val="65"/>
          <dgm:constr type="primFontSz" for="des" forName="ChildText" refType="primFontSz" refFor="des" refForName="ParentText" op="lte"/>
          <dgm:constr type="w" for="ch" forName="composite" refType="w"/>
          <dgm:constr type="h" for="ch" forName="composite" refType="h"/>
          <dgm:constr type="sp" refType="h" refFor="ch" refForName="composite" op="equ" fact="-0.38"/>
        </dgm:constrLst>
      </dgm:if>
      <dgm:else name="Name5">
        <dgm:constrLst>
          <dgm:constr type="alignOff" forName="rootnode" val="0.48"/>
          <dgm:constr type="primFontSz" for="des" forName="ParentText" val="65"/>
          <dgm:constr type="primFontSz" for="des" forName="ChildText" refType="primFontSz" refFor="des" refForName="ParentText" op="lte"/>
          <dgm:constr type="w" for="ch" forName="composite" refType="w"/>
          <dgm:constr type="h" for="ch" forName="composite" refType="h"/>
          <dgm:constr type="sp" refType="h" refFor="ch" refForName="composite" op="equ" fact="-0.38"/>
        </dgm:constrLst>
      </dgm:else>
    </dgm:choose>
    <dgm:forEach name="nodesForEach" axis="ch" ptType="node">
      <dgm:layoutNode name="composite">
        <dgm:alg type="composite">
          <dgm:param type="ar" val="1.2439"/>
        </dgm:alg>
        <dgm:shape xmlns:r="http://schemas.openxmlformats.org/officeDocument/2006/relationships" r:blip="">
          <dgm:adjLst/>
        </dgm:shape>
        <dgm:choose name="Name6">
          <dgm:if name="Name7" func="var" arg="dir" op="equ" val="norm">
            <dgm:constrLst>
              <dgm:constr type="l" for="ch" forName="bentUpArrow1" refType="w" fact="0.07"/>
              <dgm:constr type="t" for="ch" forName="bentUpArrow1" refType="h" fact="0.524"/>
              <dgm:constr type="w" for="ch" forName="bentUpArrow1" refType="w" fact="0.3844"/>
              <dgm:constr type="h" for="ch" forName="bentUpArrow1" refType="h" fact="0.42"/>
              <dgm:constr type="l" for="ch" forName="ParentText" refType="w" fact="0"/>
              <dgm:constr type="t" for="ch" forName="ParentText" refType="h" fact="0"/>
              <dgm:constr type="w" for="ch" forName="ParentText" refType="w" fact="0.5684"/>
              <dgm:constr type="h" for="ch" forName="ParentText" refType="h" fact="0.4949"/>
              <dgm:constr type="l" for="ch" forName="ChildText" refType="w" refFor="ch" refForName="ParentText"/>
              <dgm:constr type="t" for="ch" forName="ChildText" refType="h" fact="0.05"/>
              <dgm:constr type="w" for="ch" forName="ChildText" refType="w" fact="0.4134"/>
              <dgm:constr type="h" for="ch" forName="ChildText" refType="h" fact="0.4"/>
              <dgm:constr type="l" for="ch" forName="FinalChildText" refType="w" refFor="ch" refForName="ParentText"/>
              <dgm:constr type="t" for="ch" forName="FinalChildText" refType="h" fact="0.05"/>
              <dgm:constr type="w" for="ch" forName="FinalChildText" refType="w" fact="0.4134"/>
              <dgm:constr type="h" for="ch" forName="FinalChildText" refType="h" fact="0.4"/>
            </dgm:constrLst>
          </dgm:if>
          <dgm:else name="Name8">
            <dgm:constrLst>
              <dgm:constr type="r" for="ch" forName="bentUpArrow1" refType="w" fact="0.97"/>
              <dgm:constr type="t" for="ch" forName="bentUpArrow1" refType="h" fact="0.524"/>
              <dgm:constr type="w" for="ch" forName="bentUpArrow1" refType="w" fact="0.3844"/>
              <dgm:constr type="h" for="ch" forName="bentUpArrow1" refType="h" fact="0.42"/>
              <dgm:constr type="l" for="ch" forName="ParentText" refType="w" fact="0.4316"/>
              <dgm:constr type="t" for="ch" forName="ParentText" refType="h" fact="0"/>
              <dgm:constr type="w" for="ch" forName="ParentText" refType="w" fact="0.5684"/>
              <dgm:constr type="h" for="ch" forName="ParentText" refType="h" fact="0.4949"/>
              <dgm:constr type="l" for="ch" forName="ChildText" refType="w" fact="0"/>
              <dgm:constr type="t" for="ch" forName="ChildText" refType="h" fact="0.05"/>
              <dgm:constr type="w" for="ch" forName="ChildText" refType="w" fact="0.4134"/>
              <dgm:constr type="h" for="ch" forName="ChildText" refType="h" fact="0.4"/>
              <dgm:constr type="l" for="ch" forName="FinalChildText" refType="w" fact="0"/>
              <dgm:constr type="t" for="ch" forName="FinalChildText" refType="h" fact="0.05"/>
              <dgm:constr type="w" for="ch" forName="FinalChildText" refType="w" fact="0.4134"/>
              <dgm:constr type="h" for="ch" forName="FinalChildText" refType="h" fact="0.4"/>
            </dgm:constrLst>
          </dgm:else>
        </dgm:choose>
        <dgm:choose name="Name9">
          <dgm:if name="Name10" axis="followSib" ptType="node" func="cnt" op="gte" val="1">
            <dgm:layoutNode name="bentUpArrow1" styleLbl="alignImgPlace1">
              <dgm:alg type="sp"/>
              <dgm:choose name="Name11">
                <dgm:if name="Name12" func="var" arg="dir" op="equ" val="norm">
                  <dgm:shape xmlns:r="http://schemas.openxmlformats.org/officeDocument/2006/relationships" rot="90" type="bentUpArrow" r:blip="">
                    <dgm:adjLst>
                      <dgm:adj idx="1" val="0.3284"/>
                      <dgm:adj idx="2" val="0.25"/>
                      <dgm:adj idx="3" val="0.3578"/>
                    </dgm:adjLst>
                  </dgm:shape>
                </dgm:if>
                <dgm:else name="Name13">
                  <dgm:shape xmlns:r="http://schemas.openxmlformats.org/officeDocument/2006/relationships" rot="180" type="bentArrow" r:blip="">
                    <dgm:adjLst>
                      <dgm:adj idx="1" val="0.3284"/>
                      <dgm:adj idx="2" val="0.25"/>
                      <dgm:adj idx="3" val="0.3578"/>
                      <dgm:adj idx="4" val="0"/>
                    </dgm:adjLst>
                  </dgm:shape>
                </dgm:else>
              </dgm:choose>
              <dgm:presOf/>
            </dgm:layoutNode>
          </dgm:if>
          <dgm:else name="Name14"/>
        </dgm:choose>
        <dgm:layoutNode name="ParentText" styleLbl="node1">
          <dgm:varLst>
            <dgm:chMax val="1"/>
            <dgm:chPref val="1"/>
            <dgm:bulletEnabled val="1"/>
          </dgm:varLst>
          <dgm:alg type="tx"/>
          <dgm:shape xmlns:r="http://schemas.openxmlformats.org/officeDocument/2006/relationships" type="roundRect" r:blip="">
            <dgm:adjLst>
              <dgm:adj idx="1" val="0.1667"/>
            </dgm:adjLst>
          </dgm:shape>
          <dgm:presOf axis="self" ptType="node"/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choose name="Name15">
          <dgm:if name="Name16" axis="followSib" ptType="node" func="cnt" op="equ" val="0">
            <dgm:choose name="Name17">
              <dgm:if name="Name18" axis="ch" ptType="node" func="cnt" op="gte" val="1">
                <dgm:layoutNode name="FinalChildText" styleLbl="revTx">
                  <dgm:varLst>
                    <dgm:chMax val="0"/>
                    <dgm:chPref val="0"/>
                    <dgm:bulletEnabled val="1"/>
                  </dgm:varLst>
                  <dgm:alg type="tx">
                    <dgm:param type="stBulletLvl" val="1"/>
                    <dgm:param type="txAnchorVertCh" val="mid"/>
                    <dgm:param type="parTxLTRAlign" val="l"/>
                  </dgm:alg>
                  <dgm:shape xmlns:r="http://schemas.openxmlformats.org/officeDocument/2006/relationships" type="rect" r:blip="">
                    <dgm:adjLst/>
                  </dgm:shape>
                  <dgm:presOf axis="des" ptType="node"/>
                  <dgm:constrLst>
                    <dgm:constr type="lMarg" refType="primFontSz" fact="0.3"/>
                    <dgm:constr type="rMarg" refType="primFontSz" fact="0.3"/>
                    <dgm:constr type="tMarg" refType="primFontSz" fact="0.3"/>
                    <dgm:constr type="bMarg" refType="primFontSz" fact="0.3"/>
                  </dgm:constrLst>
                  <dgm:ruleLst>
                    <dgm:rule type="primFontSz" val="5" fact="NaN" max="NaN"/>
                  </dgm:ruleLst>
                </dgm:layoutNode>
              </dgm:if>
              <dgm:else name="Name19"/>
            </dgm:choose>
          </dgm:if>
          <dgm:else name="Name20">
            <dgm:layoutNode name="ChildText" styleLbl="revTx">
              <dgm:varLst>
                <dgm:chMax val="0"/>
                <dgm:chPref val="0"/>
                <dgm:bulletEnabled val="1"/>
              </dgm:varLst>
              <dgm:alg type="tx">
                <dgm:param type="stBulletLvl" val="1"/>
                <dgm:param type="txAnchorVertCh" val="mid"/>
                <dgm:param type="parTxLTRAlign" val="l"/>
              </dgm:alg>
              <dgm:shape xmlns:r="http://schemas.openxmlformats.org/officeDocument/2006/relationships" type="rect" r:blip="">
                <dgm:adjLst/>
              </dgm:shape>
              <dgm:presOf axis="des" ptType="node"/>
              <dgm:constrLst>
                <dgm:constr type="lMarg" refType="primFontSz" fact="0.3"/>
                <dgm:constr type="rMarg" refType="primFontSz" fact="0.3"/>
                <dgm:constr type="tMarg" refType="primFontSz" fact="0.3"/>
                <dgm:constr type="bMarg" refType="primFontSz" fact="0.3"/>
              </dgm:constrLst>
              <dgm:ruleLst>
                <dgm:rule type="primFontSz" val="5" fact="NaN" max="NaN"/>
              </dgm:ruleLst>
            </dgm:layoutNode>
          </dgm:else>
        </dgm:choos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#'Figura33 Esteve outras vezes em'!A1"/><Relationship Id="rId21" Type="http://schemas.openxmlformats.org/officeDocument/2006/relationships/hyperlink" Target="#'Figura16 Sabe ler e escrever'!A1"/><Relationship Id="rId42" Type="http://schemas.openxmlformats.org/officeDocument/2006/relationships/hyperlink" Target="#'Figura 49 Tr&#234;s mudan&#231;as '!A1"/><Relationship Id="rId47" Type="http://schemas.openxmlformats.org/officeDocument/2006/relationships/hyperlink" Target="#'Figura 54 Necessidades fisiol&#243;g'!A1"/><Relationship Id="rId63" Type="http://schemas.openxmlformats.org/officeDocument/2006/relationships/hyperlink" Target="#'Figura70 Como &#233; recebido '!A1"/><Relationship Id="rId68" Type="http://schemas.openxmlformats.org/officeDocument/2006/relationships/hyperlink" Target="#'Figura 75 Quantos filhos menor'!A1"/><Relationship Id="rId84" Type="http://schemas.openxmlformats.org/officeDocument/2006/relationships/hyperlink" Target="#'Figura 92 Mudan&#231;as siste. saude'!A1"/><Relationship Id="rId89" Type="http://schemas.openxmlformats.org/officeDocument/2006/relationships/hyperlink" Target="#'Tabela 5'!A1"/><Relationship Id="rId16" Type="http://schemas.openxmlformats.org/officeDocument/2006/relationships/hyperlink" Target="#'Figura15.4 Carteira de trabalho'!A1"/><Relationship Id="rId11" Type="http://schemas.openxmlformats.org/officeDocument/2006/relationships/hyperlink" Target="#'Figura13-Identidade de g&#234;nero'!A1"/><Relationship Id="rId32" Type="http://schemas.openxmlformats.org/officeDocument/2006/relationships/hyperlink" Target="#'Figura39Dormiu somente nesta'!A1"/><Relationship Id="rId37" Type="http://schemas.openxmlformats.org/officeDocument/2006/relationships/hyperlink" Target="#'Figura44Frequencia nos servi&#231;os'!A1"/><Relationship Id="rId53" Type="http://schemas.openxmlformats.org/officeDocument/2006/relationships/hyperlink" Target="#'Figura 60- Necessita de orienta'!A1"/><Relationship Id="rId58" Type="http://schemas.openxmlformats.org/officeDocument/2006/relationships/hyperlink" Target="#'Figura65-Problemas de sa&#250;de'!A1"/><Relationship Id="rId74" Type="http://schemas.openxmlformats.org/officeDocument/2006/relationships/hyperlink" Target="#'Figura82 Voc&#234; se previne '!A1"/><Relationship Id="rId79" Type="http://schemas.openxmlformats.org/officeDocument/2006/relationships/hyperlink" Target="#'Figura87 Frequencia de uso'!A1"/><Relationship Id="rId5" Type="http://schemas.openxmlformats.org/officeDocument/2006/relationships/hyperlink" Target="#'Figura 5 - Turno da Entrevistas'!A1"/><Relationship Id="rId14" Type="http://schemas.openxmlformats.org/officeDocument/2006/relationships/hyperlink" Target="#'Figura 15.2 CPF'!A1"/><Relationship Id="rId22" Type="http://schemas.openxmlformats.org/officeDocument/2006/relationships/hyperlink" Target="#'Figura17 Frequenta ou frequento'!A1"/><Relationship Id="rId27" Type="http://schemas.openxmlformats.org/officeDocument/2006/relationships/hyperlink" Target="#'Figura34 Quantas vezes o entrev'!A1"/><Relationship Id="rId30" Type="http://schemas.openxmlformats.org/officeDocument/2006/relationships/hyperlink" Target="#'Figura37Principais motivos que '!A1"/><Relationship Id="rId35" Type="http://schemas.openxmlformats.org/officeDocument/2006/relationships/hyperlink" Target="#'Figura42Motivos pelos quais '!A1"/><Relationship Id="rId43" Type="http://schemas.openxmlformats.org/officeDocument/2006/relationships/hyperlink" Target="#'Figura 50Quais s&#227;o as principai'!A1"/><Relationship Id="rId48" Type="http://schemas.openxmlformats.org/officeDocument/2006/relationships/hyperlink" Target="#'Figura55 J&#225; sofreu viol&#234;ncia'!A1"/><Relationship Id="rId56" Type="http://schemas.openxmlformats.org/officeDocument/2006/relationships/hyperlink" Target="#'Figura63 Formas de contato'!A1"/><Relationship Id="rId64" Type="http://schemas.openxmlformats.org/officeDocument/2006/relationships/hyperlink" Target="#'Figura71Quando precisa de medic'!A1"/><Relationship Id="rId69" Type="http://schemas.openxmlformats.org/officeDocument/2006/relationships/hyperlink" Target="#'Figura76 Os filhos menores '!A1"/><Relationship Id="rId77" Type="http://schemas.openxmlformats.org/officeDocument/2006/relationships/hyperlink" Target="#'Figura 85 Uso de substancias '!A1"/><Relationship Id="rId8" Type="http://schemas.openxmlformats.org/officeDocument/2006/relationships/hyperlink" Target="#'Figura8 quantos dias por semana'!A1"/><Relationship Id="rId51" Type="http://schemas.openxmlformats.org/officeDocument/2006/relationships/hyperlink" Target="#'Figura 58 Acesso a justi&#231;a'!A1"/><Relationship Id="rId72" Type="http://schemas.openxmlformats.org/officeDocument/2006/relationships/hyperlink" Target="#'Figura79Em qual cidade realizou'!A1"/><Relationship Id="rId80" Type="http://schemas.openxmlformats.org/officeDocument/2006/relationships/hyperlink" Target="#'Figura 88O fato de estar em '!A1"/><Relationship Id="rId85" Type="http://schemas.openxmlformats.org/officeDocument/2006/relationships/hyperlink" Target="#'Tabela1 Distri. Entrevistas'!A1"/><Relationship Id="rId3" Type="http://schemas.openxmlformats.org/officeDocument/2006/relationships/hyperlink" Target="#'Figura 3 - N de Ent. p Cidade'!A1"/><Relationship Id="rId12" Type="http://schemas.openxmlformats.org/officeDocument/2006/relationships/hyperlink" Target="#'Figura 14 -Cor ou ra&#231;a'!A1"/><Relationship Id="rId17" Type="http://schemas.openxmlformats.org/officeDocument/2006/relationships/hyperlink" Target="#'Figura15.5 Titulo de eleitor'!A1"/><Relationship Id="rId25" Type="http://schemas.openxmlformats.org/officeDocument/2006/relationships/hyperlink" Target="#'Figura20Outras formas de conhec'!A1"/><Relationship Id="rId33" Type="http://schemas.openxmlformats.org/officeDocument/2006/relationships/hyperlink" Target="#'Figura40 Qual cidade da RMGV'!A1"/><Relationship Id="rId38" Type="http://schemas.openxmlformats.org/officeDocument/2006/relationships/hyperlink" Target="#'Figura45Em quais cidades'!A1"/><Relationship Id="rId46" Type="http://schemas.openxmlformats.org/officeDocument/2006/relationships/hyperlink" Target="#'Figura 53- Onde consegue agua'!A1"/><Relationship Id="rId59" Type="http://schemas.openxmlformats.org/officeDocument/2006/relationships/hyperlink" Target="#'Figura66-Principais problemas'!A1"/><Relationship Id="rId67" Type="http://schemas.openxmlformats.org/officeDocument/2006/relationships/hyperlink" Target="#'Figura74 Possui filhos menores '!A1"/><Relationship Id="rId20" Type="http://schemas.openxmlformats.org/officeDocument/2006/relationships/hyperlink" Target="#'Figura15.8 CNH'!A1"/><Relationship Id="rId41" Type="http://schemas.openxmlformats.org/officeDocument/2006/relationships/hyperlink" Target="#'Figura48Motivos pelos quais n&#227;o'!A1"/><Relationship Id="rId54" Type="http://schemas.openxmlformats.org/officeDocument/2006/relationships/hyperlink" Target="#'Figura 61 Familiares situa&#231;&#227;o '!A1"/><Relationship Id="rId62" Type="http://schemas.openxmlformats.org/officeDocument/2006/relationships/hyperlink" Target="#'Figura69Quando voc&#234; tem algum'!A1"/><Relationship Id="rId70" Type="http://schemas.openxmlformats.org/officeDocument/2006/relationships/hyperlink" Target="#'Figura77No &#250;ltimo ano fez algum'!A1"/><Relationship Id="rId75" Type="http://schemas.openxmlformats.org/officeDocument/2006/relationships/hyperlink" Target="#'Figura83 Preven&#231;&#227;o gravidez'!A1"/><Relationship Id="rId83" Type="http://schemas.openxmlformats.org/officeDocument/2006/relationships/hyperlink" Target="#'Figura 91 Insti. que foi atendi'!A1"/><Relationship Id="rId88" Type="http://schemas.openxmlformats.org/officeDocument/2006/relationships/hyperlink" Target="#'Tabela4 Dificuldades p retornar'!A1"/><Relationship Id="rId1" Type="http://schemas.openxmlformats.org/officeDocument/2006/relationships/hyperlink" Target="#'Figura1 segue. disc. GD'!A1"/><Relationship Id="rId6" Type="http://schemas.openxmlformats.org/officeDocument/2006/relationships/hyperlink" Target="#'Figura 6- Situa&#231;&#227;o das Entrevis'!A1"/><Relationship Id="rId15" Type="http://schemas.openxmlformats.org/officeDocument/2006/relationships/hyperlink" Target="#'Figura15.3Carteira d identidade'!A1"/><Relationship Id="rId23" Type="http://schemas.openxmlformats.org/officeDocument/2006/relationships/hyperlink" Target="#'Figura18 Faixa et&#225;ria interromp'!A1"/><Relationship Id="rId28" Type="http://schemas.openxmlformats.org/officeDocument/2006/relationships/hyperlink" Target="#'Figura35Nos ultimos 5 anos'!A1"/><Relationship Id="rId36" Type="http://schemas.openxmlformats.org/officeDocument/2006/relationships/hyperlink" Target="#'Figura43Motivos de pernoite em'!A1"/><Relationship Id="rId49" Type="http://schemas.openxmlformats.org/officeDocument/2006/relationships/hyperlink" Target="#'Figura56 Agress&#245;es sofridas '!A1"/><Relationship Id="rId57" Type="http://schemas.openxmlformats.org/officeDocument/2006/relationships/hyperlink" Target="#'Figura64 Por que n&#227;o mant&#233;m '!A1"/><Relationship Id="rId10" Type="http://schemas.openxmlformats.org/officeDocument/2006/relationships/hyperlink" Target="#'Figura 12 - Sexo'!A1"/><Relationship Id="rId31" Type="http://schemas.openxmlformats.org/officeDocument/2006/relationships/hyperlink" Target="#'Figura38Voc&#234; j&#225; esteve em algum'!A1"/><Relationship Id="rId44" Type="http://schemas.openxmlformats.org/officeDocument/2006/relationships/hyperlink" Target="#'Figura51 Alimenta&#231;&#227;o'!A1"/><Relationship Id="rId52" Type="http://schemas.openxmlformats.org/officeDocument/2006/relationships/hyperlink" Target="#'Figura 59 Avalia&#231;&#227;o justi&#231;a'!A1"/><Relationship Id="rId60" Type="http://schemas.openxmlformats.org/officeDocument/2006/relationships/hyperlink" Target="#'Figura 67 Voc&#234; &#233; deficiente'!A1"/><Relationship Id="rId65" Type="http://schemas.openxmlformats.org/officeDocument/2006/relationships/hyperlink" Target="#'Figura72 Possui filhos'!A1"/><Relationship Id="rId73" Type="http://schemas.openxmlformats.org/officeDocument/2006/relationships/hyperlink" Target="#'Figura 81 O que faz para '!A1"/><Relationship Id="rId78" Type="http://schemas.openxmlformats.org/officeDocument/2006/relationships/hyperlink" Target="#'Figura86 Quais subs.psico.usa'!A1"/><Relationship Id="rId81" Type="http://schemas.openxmlformats.org/officeDocument/2006/relationships/hyperlink" Target="#'Figura89 Partilha instrumentos'!A1"/><Relationship Id="rId86" Type="http://schemas.openxmlformats.org/officeDocument/2006/relationships/hyperlink" Target="#'Tabela 2 Entrev. planejadas'!A1"/><Relationship Id="rId4" Type="http://schemas.openxmlformats.org/officeDocument/2006/relationships/hyperlink" Target="#'Figura 4 - Local de Real. Entre'!A1"/><Relationship Id="rId9" Type="http://schemas.openxmlformats.org/officeDocument/2006/relationships/hyperlink" Target="#'Figura9 Cidade onde nasceu'!A1"/><Relationship Id="rId13" Type="http://schemas.openxmlformats.org/officeDocument/2006/relationships/hyperlink" Target="#'Figura15.1Certid&#227;o de nasciment'!A1"/><Relationship Id="rId18" Type="http://schemas.openxmlformats.org/officeDocument/2006/relationships/hyperlink" Target="#'Figura15.6 Certificado de Reser'!A1"/><Relationship Id="rId39" Type="http://schemas.openxmlformats.org/officeDocument/2006/relationships/hyperlink" Target="#'Figura46 Frequencia de acesso'!A1"/><Relationship Id="rId34" Type="http://schemas.openxmlformats.org/officeDocument/2006/relationships/hyperlink" Target="#'Figura41Local onde pernoitou'!A1"/><Relationship Id="rId50" Type="http://schemas.openxmlformats.org/officeDocument/2006/relationships/hyperlink" Target="#'Figura 57 Quem foi o agressor'!A1"/><Relationship Id="rId55" Type="http://schemas.openxmlformats.org/officeDocument/2006/relationships/hyperlink" Target="#'Figura62Contato com familiares'!A1"/><Relationship Id="rId76" Type="http://schemas.openxmlformats.org/officeDocument/2006/relationships/hyperlink" Target="#'Figura 84 Gravidez'!A1"/><Relationship Id="rId7" Type="http://schemas.openxmlformats.org/officeDocument/2006/relationships/hyperlink" Target="#'Figura7 - Mot. p Interrup. Entv'!A1"/><Relationship Id="rId71" Type="http://schemas.openxmlformats.org/officeDocument/2006/relationships/hyperlink" Target="#'Figura78qual exame de sa&#250;de foi'!A1"/><Relationship Id="rId2" Type="http://schemas.openxmlformats.org/officeDocument/2006/relationships/hyperlink" Target="#'Figura 2 Cidade de Real. Entrev'!A1"/><Relationship Id="rId29" Type="http://schemas.openxmlformats.org/officeDocument/2006/relationships/hyperlink" Target="#'Figura36Cidades onde os entrevi'!A1"/><Relationship Id="rId24" Type="http://schemas.openxmlformats.org/officeDocument/2006/relationships/hyperlink" Target="#'Figura19- Teve acesso a alguma '!A1"/><Relationship Id="rId40" Type="http://schemas.openxmlformats.org/officeDocument/2006/relationships/hyperlink" Target="#'Figura47 Principais motivos'!A1"/><Relationship Id="rId45" Type="http://schemas.openxmlformats.org/officeDocument/2006/relationships/hyperlink" Target="#'Figura52 Formas de obten&#231;&#227;o '!A1"/><Relationship Id="rId66" Type="http://schemas.openxmlformats.org/officeDocument/2006/relationships/hyperlink" Target="#'Figura73Idade que teve primeiro'!A1"/><Relationship Id="rId87" Type="http://schemas.openxmlformats.org/officeDocument/2006/relationships/hyperlink" Target="#'Tabela 3 Entre. realiz. por loc'!A1"/><Relationship Id="rId61" Type="http://schemas.openxmlformats.org/officeDocument/2006/relationships/hyperlink" Target="#'Figura 68 Quais defici&#234;ncias'!A1"/><Relationship Id="rId82" Type="http://schemas.openxmlformats.org/officeDocument/2006/relationships/hyperlink" Target="#'Figura 90 Instrumentos partilha'!A1"/><Relationship Id="rId19" Type="http://schemas.openxmlformats.org/officeDocument/2006/relationships/hyperlink" Target="#'Figura15.7 cart&#227;o do SUS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14</xdr:col>
      <xdr:colOff>590550</xdr:colOff>
      <xdr:row>5</xdr:row>
      <xdr:rowOff>104775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B413112-07DB-413A-BE64-CC6658AA8F72}"/>
            </a:ext>
          </a:extLst>
        </xdr:cNvPr>
        <xdr:cNvSpPr/>
      </xdr:nvSpPr>
      <xdr:spPr>
        <a:xfrm>
          <a:off x="0" y="7620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Figura 1 - </a:t>
          </a:r>
          <a:r>
            <a:rPr lang="pt-BR" sz="1200" b="1">
              <a:solidFill>
                <a:schemeClr val="tx1"/>
              </a:solidFill>
              <a:latin typeface="+mn-lt"/>
              <a:ea typeface="+mn-ea"/>
              <a:cs typeface="+mn-cs"/>
            </a:rPr>
            <a:t>Sequência das discussões realizadas nas reuniões do GD Pop Rua:</a:t>
          </a:r>
          <a:endParaRPr lang="pt-BR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14</xdr:col>
      <xdr:colOff>590550</xdr:colOff>
      <xdr:row>7</xdr:row>
      <xdr:rowOff>104775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513017-DA92-45DB-99E9-505D1BB979C9}"/>
            </a:ext>
          </a:extLst>
        </xdr:cNvPr>
        <xdr:cNvSpPr/>
      </xdr:nvSpPr>
      <xdr:spPr>
        <a:xfrm>
          <a:off x="0" y="11620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2 - </a:t>
          </a:r>
          <a:r>
            <a:rPr lang="en-U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Cidade Onde Realizou a Entrevista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14</xdr:col>
      <xdr:colOff>590550</xdr:colOff>
      <xdr:row>9</xdr:row>
      <xdr:rowOff>104775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7266BC9F-AE78-4C25-B2D7-4E7C89494A1E}"/>
            </a:ext>
          </a:extLst>
        </xdr:cNvPr>
        <xdr:cNvSpPr/>
      </xdr:nvSpPr>
      <xdr:spPr>
        <a:xfrm>
          <a:off x="0" y="15621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3 </a:t>
          </a:r>
          <a:r>
            <a:rPr lang="pt-BR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Número de entrevistados por cidade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14</xdr:col>
      <xdr:colOff>590550</xdr:colOff>
      <xdr:row>11</xdr:row>
      <xdr:rowOff>104775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A4AF69B2-37D9-4E9B-BFAA-FCEA768C96DA}"/>
            </a:ext>
          </a:extLst>
        </xdr:cNvPr>
        <xdr:cNvSpPr/>
      </xdr:nvSpPr>
      <xdr:spPr>
        <a:xfrm>
          <a:off x="0" y="19621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4 -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Local de Realização das Entrevistas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590550</xdr:colOff>
      <xdr:row>13</xdr:row>
      <xdr:rowOff>104775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3622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5 -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Turnos das entrevistas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oneCellAnchor>
    <xdr:from>
      <xdr:col>10</xdr:col>
      <xdr:colOff>333375</xdr:colOff>
      <xdr:row>4</xdr:row>
      <xdr:rowOff>171450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90CCEF93-1513-0F75-467D-C8B1331FDB76}"/>
            </a:ext>
          </a:extLst>
        </xdr:cNvPr>
        <xdr:cNvSpPr txBox="1"/>
      </xdr:nvSpPr>
      <xdr:spPr>
        <a:xfrm>
          <a:off x="6429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0</xdr:colOff>
      <xdr:row>14</xdr:row>
      <xdr:rowOff>0</xdr:rowOff>
    </xdr:from>
    <xdr:to>
      <xdr:col>14</xdr:col>
      <xdr:colOff>590550</xdr:colOff>
      <xdr:row>15</xdr:row>
      <xdr:rowOff>104775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47513017-DA92-45DB-99E9-505D1BB979C9}"/>
            </a:ext>
          </a:extLst>
        </xdr:cNvPr>
        <xdr:cNvSpPr/>
      </xdr:nvSpPr>
      <xdr:spPr>
        <a:xfrm>
          <a:off x="0" y="11620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6 - </a:t>
          </a:r>
          <a:r>
            <a:rPr lang="en-U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Situação das Entrevistas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14</xdr:col>
      <xdr:colOff>590550</xdr:colOff>
      <xdr:row>17</xdr:row>
      <xdr:rowOff>104775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7266BC9F-AE78-4C25-B2D7-4E7C89494A1E}"/>
            </a:ext>
          </a:extLst>
        </xdr:cNvPr>
        <xdr:cNvSpPr/>
      </xdr:nvSpPr>
      <xdr:spPr>
        <a:xfrm>
          <a:off x="0" y="15621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7 -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Motivo para interrupção da entrevista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14</xdr:col>
      <xdr:colOff>590550</xdr:colOff>
      <xdr:row>19</xdr:row>
      <xdr:rowOff>104775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A4AF69B2-37D9-4E9B-BFAA-FCEA768C96DA}"/>
            </a:ext>
          </a:extLst>
        </xdr:cNvPr>
        <xdr:cNvSpPr/>
      </xdr:nvSpPr>
      <xdr:spPr>
        <a:xfrm>
          <a:off x="0" y="19621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8 -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QUANTOS DIAS POR SEMANA VOCÊ DORME NAS RUAS ABRIGOS OU ALBERGUES?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590550</xdr:colOff>
      <xdr:row>21</xdr:row>
      <xdr:rowOff>104775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624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9 -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Cidade onde nasceu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590550</xdr:colOff>
      <xdr:row>25</xdr:row>
      <xdr:rowOff>104775</xdr:rowOff>
    </xdr:to>
    <xdr:sp macro="" textlink="">
      <xdr:nvSpPr>
        <xdr:cNvPr id="13" name="Retângulo 12">
          <a:extLst>
            <a:ext uri="{FF2B5EF4-FFF2-40B4-BE49-F238E27FC236}">
              <a16:creationId xmlns="" xmlns:a16="http://schemas.microsoft.com/office/drawing/2014/main" id="{7266BC9F-AE78-4C25-B2D7-4E7C89494A1E}"/>
            </a:ext>
          </a:extLst>
        </xdr:cNvPr>
        <xdr:cNvSpPr/>
      </xdr:nvSpPr>
      <xdr:spPr>
        <a:xfrm>
          <a:off x="0" y="31623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19050</xdr:colOff>
      <xdr:row>25</xdr:row>
      <xdr:rowOff>190500</xdr:rowOff>
    </xdr:from>
    <xdr:to>
      <xdr:col>15</xdr:col>
      <xdr:colOff>0</xdr:colOff>
      <xdr:row>27</xdr:row>
      <xdr:rowOff>95250</xdr:rowOff>
    </xdr:to>
    <xdr:sp macro="" textlink="">
      <xdr:nvSpPr>
        <xdr:cNvPr id="14" name="Retângulo 13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A4AF69B2-37D9-4E9B-BFAA-FCEA768C96DA}"/>
            </a:ext>
          </a:extLst>
        </xdr:cNvPr>
        <xdr:cNvSpPr/>
      </xdr:nvSpPr>
      <xdr:spPr>
        <a:xfrm>
          <a:off x="19050" y="5153025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12 -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Sexo dos entrevistados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14</xdr:col>
      <xdr:colOff>590550</xdr:colOff>
      <xdr:row>29</xdr:row>
      <xdr:rowOff>104775</xdr:rowOff>
    </xdr:to>
    <xdr:sp macro="" textlink="">
      <xdr:nvSpPr>
        <xdr:cNvPr id="15" name="Retângulo 14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624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13 -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Identidade de Gênero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</xdr:colOff>
      <xdr:row>21</xdr:row>
      <xdr:rowOff>180975</xdr:rowOff>
    </xdr:from>
    <xdr:to>
      <xdr:col>14</xdr:col>
      <xdr:colOff>600075</xdr:colOff>
      <xdr:row>23</xdr:row>
      <xdr:rowOff>85725</xdr:rowOff>
    </xdr:to>
    <xdr:sp macro="" textlink="">
      <xdr:nvSpPr>
        <xdr:cNvPr id="16" name="Retângulo 15">
          <a:extLst>
            <a:ext uri="{FF2B5EF4-FFF2-40B4-BE49-F238E27FC236}">
              <a16:creationId xmlns="" xmlns:a16="http://schemas.microsoft.com/office/drawing/2014/main" id="{47513017-DA92-45DB-99E9-505D1BB979C9}"/>
            </a:ext>
          </a:extLst>
        </xdr:cNvPr>
        <xdr:cNvSpPr/>
      </xdr:nvSpPr>
      <xdr:spPr>
        <a:xfrm>
          <a:off x="9525" y="43434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600075</xdr:colOff>
      <xdr:row>31</xdr:row>
      <xdr:rowOff>114300</xdr:rowOff>
    </xdr:to>
    <xdr:sp macro="" textlink="">
      <xdr:nvSpPr>
        <xdr:cNvPr id="20" name="Retângulo 19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47513017-DA92-45DB-99E9-505D1BB979C9}"/>
            </a:ext>
          </a:extLst>
        </xdr:cNvPr>
        <xdr:cNvSpPr/>
      </xdr:nvSpPr>
      <xdr:spPr>
        <a:xfrm>
          <a:off x="9525" y="5972175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14 - </a:t>
          </a:r>
          <a:r>
            <a:rPr lang="en-U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Cor ou Raça (%)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590550</xdr:colOff>
      <xdr:row>33</xdr:row>
      <xdr:rowOff>104775</xdr:rowOff>
    </xdr:to>
    <xdr:sp macro="" textlink="">
      <xdr:nvSpPr>
        <xdr:cNvPr id="21" name="Retângulo 20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7266BC9F-AE78-4C25-B2D7-4E7C89494A1E}"/>
            </a:ext>
          </a:extLst>
        </xdr:cNvPr>
        <xdr:cNvSpPr/>
      </xdr:nvSpPr>
      <xdr:spPr>
        <a:xfrm>
          <a:off x="0" y="31623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15 -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Quais dos seguintes documentos você tem ou já teve ?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590550</xdr:colOff>
      <xdr:row>35</xdr:row>
      <xdr:rowOff>104775</xdr:rowOff>
    </xdr:to>
    <xdr:sp macro="" textlink="">
      <xdr:nvSpPr>
        <xdr:cNvPr id="22" name="Retângulo 21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A4AF69B2-37D9-4E9B-BFAA-FCEA768C96DA}"/>
            </a:ext>
          </a:extLst>
        </xdr:cNvPr>
        <xdr:cNvSpPr/>
      </xdr:nvSpPr>
      <xdr:spPr>
        <a:xfrm>
          <a:off x="0" y="35623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15.1 -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certidão de nascimento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14</xdr:col>
      <xdr:colOff>590550</xdr:colOff>
      <xdr:row>37</xdr:row>
      <xdr:rowOff>104775</xdr:rowOff>
    </xdr:to>
    <xdr:sp macro="" textlink="">
      <xdr:nvSpPr>
        <xdr:cNvPr id="23" name="Retângulo 22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624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15.2 -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CPF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14</xdr:col>
      <xdr:colOff>590550</xdr:colOff>
      <xdr:row>39</xdr:row>
      <xdr:rowOff>104775</xdr:rowOff>
    </xdr:to>
    <xdr:sp macro="" textlink="">
      <xdr:nvSpPr>
        <xdr:cNvPr id="24" name="Retângulo 23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47513017-DA92-45DB-99E9-505D1BB979C9}"/>
            </a:ext>
          </a:extLst>
        </xdr:cNvPr>
        <xdr:cNvSpPr/>
      </xdr:nvSpPr>
      <xdr:spPr>
        <a:xfrm>
          <a:off x="0" y="27622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15.3 - </a:t>
          </a:r>
          <a:r>
            <a:rPr lang="en-U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Carteira de identidade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14</xdr:col>
      <xdr:colOff>590550</xdr:colOff>
      <xdr:row>41</xdr:row>
      <xdr:rowOff>104775</xdr:rowOff>
    </xdr:to>
    <xdr:sp macro="" textlink="">
      <xdr:nvSpPr>
        <xdr:cNvPr id="25" name="Retângulo 24">
          <a:hlinkClick xmlns:r="http://schemas.openxmlformats.org/officeDocument/2006/relationships" r:id="rId16"/>
          <a:extLst>
            <a:ext uri="{FF2B5EF4-FFF2-40B4-BE49-F238E27FC236}">
              <a16:creationId xmlns="" xmlns:a16="http://schemas.microsoft.com/office/drawing/2014/main" id="{7266BC9F-AE78-4C25-B2D7-4E7C89494A1E}"/>
            </a:ext>
          </a:extLst>
        </xdr:cNvPr>
        <xdr:cNvSpPr/>
      </xdr:nvSpPr>
      <xdr:spPr>
        <a:xfrm>
          <a:off x="0" y="31623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15.4 -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Carteira de Trabalho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590550</xdr:colOff>
      <xdr:row>43</xdr:row>
      <xdr:rowOff>104775</xdr:rowOff>
    </xdr:to>
    <xdr:sp macro="" textlink="">
      <xdr:nvSpPr>
        <xdr:cNvPr id="26" name="Retângulo 25">
          <a:hlinkClick xmlns:r="http://schemas.openxmlformats.org/officeDocument/2006/relationships" r:id="rId17"/>
          <a:extLst>
            <a:ext uri="{FF2B5EF4-FFF2-40B4-BE49-F238E27FC236}">
              <a16:creationId xmlns="" xmlns:a16="http://schemas.microsoft.com/office/drawing/2014/main" id="{A4AF69B2-37D9-4E9B-BFAA-FCEA768C96DA}"/>
            </a:ext>
          </a:extLst>
        </xdr:cNvPr>
        <xdr:cNvSpPr/>
      </xdr:nvSpPr>
      <xdr:spPr>
        <a:xfrm>
          <a:off x="0" y="35623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15.5 -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Título de eleitor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14</xdr:col>
      <xdr:colOff>590550</xdr:colOff>
      <xdr:row>45</xdr:row>
      <xdr:rowOff>104775</xdr:rowOff>
    </xdr:to>
    <xdr:sp macro="" textlink="">
      <xdr:nvSpPr>
        <xdr:cNvPr id="27" name="Retângulo 26">
          <a:hlinkClick xmlns:r="http://schemas.openxmlformats.org/officeDocument/2006/relationships" r:id="rId18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624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15.6 -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Certificado de Reservista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14</xdr:col>
      <xdr:colOff>590550</xdr:colOff>
      <xdr:row>47</xdr:row>
      <xdr:rowOff>104775</xdr:rowOff>
    </xdr:to>
    <xdr:sp macro="" textlink="">
      <xdr:nvSpPr>
        <xdr:cNvPr id="28" name="Retângulo 27">
          <a:hlinkClick xmlns:r="http://schemas.openxmlformats.org/officeDocument/2006/relationships" r:id="rId19"/>
          <a:extLst>
            <a:ext uri="{FF2B5EF4-FFF2-40B4-BE49-F238E27FC236}">
              <a16:creationId xmlns="" xmlns:a16="http://schemas.microsoft.com/office/drawing/2014/main" id="{47513017-DA92-45DB-99E9-505D1BB979C9}"/>
            </a:ext>
          </a:extLst>
        </xdr:cNvPr>
        <xdr:cNvSpPr/>
      </xdr:nvSpPr>
      <xdr:spPr>
        <a:xfrm>
          <a:off x="0" y="27622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15.7 - </a:t>
          </a:r>
          <a:r>
            <a:rPr lang="en-U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cartão do SUS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14</xdr:col>
      <xdr:colOff>590550</xdr:colOff>
      <xdr:row>49</xdr:row>
      <xdr:rowOff>104775</xdr:rowOff>
    </xdr:to>
    <xdr:sp macro="" textlink="">
      <xdr:nvSpPr>
        <xdr:cNvPr id="29" name="Retângulo 28">
          <a:hlinkClick xmlns:r="http://schemas.openxmlformats.org/officeDocument/2006/relationships" r:id="rId20"/>
          <a:extLst>
            <a:ext uri="{FF2B5EF4-FFF2-40B4-BE49-F238E27FC236}">
              <a16:creationId xmlns="" xmlns:a16="http://schemas.microsoft.com/office/drawing/2014/main" id="{7266BC9F-AE78-4C25-B2D7-4E7C89494A1E}"/>
            </a:ext>
          </a:extLst>
        </xdr:cNvPr>
        <xdr:cNvSpPr/>
      </xdr:nvSpPr>
      <xdr:spPr>
        <a:xfrm>
          <a:off x="0" y="31623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15.8 -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Carteira Nacional de Habilitação (CNH) %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14</xdr:col>
      <xdr:colOff>590550</xdr:colOff>
      <xdr:row>51</xdr:row>
      <xdr:rowOff>104775</xdr:rowOff>
    </xdr:to>
    <xdr:sp macro="" textlink="">
      <xdr:nvSpPr>
        <xdr:cNvPr id="30" name="Retângulo 29">
          <a:hlinkClick xmlns:r="http://schemas.openxmlformats.org/officeDocument/2006/relationships" r:id="rId21"/>
          <a:extLst>
            <a:ext uri="{FF2B5EF4-FFF2-40B4-BE49-F238E27FC236}">
              <a16:creationId xmlns="" xmlns:a16="http://schemas.microsoft.com/office/drawing/2014/main" id="{A4AF69B2-37D9-4E9B-BFAA-FCEA768C96DA}"/>
            </a:ext>
          </a:extLst>
        </xdr:cNvPr>
        <xdr:cNvSpPr/>
      </xdr:nvSpPr>
      <xdr:spPr>
        <a:xfrm>
          <a:off x="0" y="35623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16 -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Você sabe ler e escrever?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14</xdr:col>
      <xdr:colOff>590550</xdr:colOff>
      <xdr:row>53</xdr:row>
      <xdr:rowOff>104775</xdr:rowOff>
    </xdr:to>
    <xdr:sp macro="" textlink="">
      <xdr:nvSpPr>
        <xdr:cNvPr id="31" name="Retângulo 30">
          <a:hlinkClick xmlns:r="http://schemas.openxmlformats.org/officeDocument/2006/relationships" r:id="rId22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624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17 -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Frequenta ou já frequentou escola ou estabelecimento de ensino ? (%)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14</xdr:col>
      <xdr:colOff>590550</xdr:colOff>
      <xdr:row>55</xdr:row>
      <xdr:rowOff>104775</xdr:rowOff>
    </xdr:to>
    <xdr:sp macro="" textlink="">
      <xdr:nvSpPr>
        <xdr:cNvPr id="32" name="Retângulo 31">
          <a:hlinkClick xmlns:r="http://schemas.openxmlformats.org/officeDocument/2006/relationships" r:id="rId23"/>
          <a:extLst>
            <a:ext uri="{FF2B5EF4-FFF2-40B4-BE49-F238E27FC236}">
              <a16:creationId xmlns="" xmlns:a16="http://schemas.microsoft.com/office/drawing/2014/main" id="{47513017-DA92-45DB-99E9-505D1BB979C9}"/>
            </a:ext>
          </a:extLst>
        </xdr:cNvPr>
        <xdr:cNvSpPr/>
      </xdr:nvSpPr>
      <xdr:spPr>
        <a:xfrm>
          <a:off x="0" y="27622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18 - </a:t>
          </a:r>
          <a:r>
            <a:rPr lang="en-U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Faixa etária que interrompeu os estudos (Números absolutos)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14</xdr:col>
      <xdr:colOff>590550</xdr:colOff>
      <xdr:row>57</xdr:row>
      <xdr:rowOff>104775</xdr:rowOff>
    </xdr:to>
    <xdr:sp macro="" textlink="">
      <xdr:nvSpPr>
        <xdr:cNvPr id="33" name="Retângulo 32">
          <a:hlinkClick xmlns:r="http://schemas.openxmlformats.org/officeDocument/2006/relationships" r:id="rId24"/>
          <a:extLst>
            <a:ext uri="{FF2B5EF4-FFF2-40B4-BE49-F238E27FC236}">
              <a16:creationId xmlns="" xmlns:a16="http://schemas.microsoft.com/office/drawing/2014/main" id="{7266BC9F-AE78-4C25-B2D7-4E7C89494A1E}"/>
            </a:ext>
          </a:extLst>
        </xdr:cNvPr>
        <xdr:cNvSpPr/>
      </xdr:nvSpPr>
      <xdr:spPr>
        <a:xfrm>
          <a:off x="0" y="31623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19 -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Teve acesso a alguma outra forma de conhecimento onde adquiriu habilidades, conhecimentos específicos ou profissionais fora do modelo tradicional de ensino? 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590550</xdr:colOff>
      <xdr:row>59</xdr:row>
      <xdr:rowOff>104775</xdr:rowOff>
    </xdr:to>
    <xdr:sp macro="" textlink="">
      <xdr:nvSpPr>
        <xdr:cNvPr id="34" name="Retângulo 33">
          <a:hlinkClick xmlns:r="http://schemas.openxmlformats.org/officeDocument/2006/relationships" r:id="rId25"/>
          <a:extLst>
            <a:ext uri="{FF2B5EF4-FFF2-40B4-BE49-F238E27FC236}">
              <a16:creationId xmlns="" xmlns:a16="http://schemas.microsoft.com/office/drawing/2014/main" id="{A4AF69B2-37D9-4E9B-BFAA-FCEA768C96DA}"/>
            </a:ext>
          </a:extLst>
        </xdr:cNvPr>
        <xdr:cNvSpPr/>
      </xdr:nvSpPr>
      <xdr:spPr>
        <a:xfrm>
          <a:off x="0" y="35623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20 -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Outras formas de conhecimento %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590550</xdr:colOff>
      <xdr:row>61</xdr:row>
      <xdr:rowOff>104775</xdr:rowOff>
    </xdr:to>
    <xdr:sp macro="" textlink="">
      <xdr:nvSpPr>
        <xdr:cNvPr id="35" name="Retângulo 34"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624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590550</xdr:colOff>
      <xdr:row>63</xdr:row>
      <xdr:rowOff>104775</xdr:rowOff>
    </xdr:to>
    <xdr:sp macro="" textlink="">
      <xdr:nvSpPr>
        <xdr:cNvPr id="36" name="Retângulo 35">
          <a:extLst>
            <a:ext uri="{FF2B5EF4-FFF2-40B4-BE49-F238E27FC236}">
              <a16:creationId xmlns="" xmlns:a16="http://schemas.microsoft.com/office/drawing/2014/main" id="{47513017-DA92-45DB-99E9-505D1BB979C9}"/>
            </a:ext>
          </a:extLst>
        </xdr:cNvPr>
        <xdr:cNvSpPr/>
      </xdr:nvSpPr>
      <xdr:spPr>
        <a:xfrm>
          <a:off x="0" y="27622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14</xdr:col>
      <xdr:colOff>590550</xdr:colOff>
      <xdr:row>65</xdr:row>
      <xdr:rowOff>104775</xdr:rowOff>
    </xdr:to>
    <xdr:sp macro="" textlink="">
      <xdr:nvSpPr>
        <xdr:cNvPr id="37" name="Retângulo 36">
          <a:extLst>
            <a:ext uri="{FF2B5EF4-FFF2-40B4-BE49-F238E27FC236}">
              <a16:creationId xmlns="" xmlns:a16="http://schemas.microsoft.com/office/drawing/2014/main" id="{7266BC9F-AE78-4C25-B2D7-4E7C89494A1E}"/>
            </a:ext>
          </a:extLst>
        </xdr:cNvPr>
        <xdr:cNvSpPr/>
      </xdr:nvSpPr>
      <xdr:spPr>
        <a:xfrm>
          <a:off x="0" y="31623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14</xdr:col>
      <xdr:colOff>590550</xdr:colOff>
      <xdr:row>67</xdr:row>
      <xdr:rowOff>104775</xdr:rowOff>
    </xdr:to>
    <xdr:sp macro="" textlink="">
      <xdr:nvSpPr>
        <xdr:cNvPr id="38" name="Retângulo 37">
          <a:extLst>
            <a:ext uri="{FF2B5EF4-FFF2-40B4-BE49-F238E27FC236}">
              <a16:creationId xmlns="" xmlns:a16="http://schemas.microsoft.com/office/drawing/2014/main" id="{A4AF69B2-37D9-4E9B-BFAA-FCEA768C96DA}"/>
            </a:ext>
          </a:extLst>
        </xdr:cNvPr>
        <xdr:cNvSpPr/>
      </xdr:nvSpPr>
      <xdr:spPr>
        <a:xfrm>
          <a:off x="0" y="35623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590550</xdr:colOff>
      <xdr:row>69</xdr:row>
      <xdr:rowOff>104775</xdr:rowOff>
    </xdr:to>
    <xdr:sp macro="" textlink="">
      <xdr:nvSpPr>
        <xdr:cNvPr id="39" name="Retângulo 38"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624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69</xdr:row>
      <xdr:rowOff>190500</xdr:rowOff>
    </xdr:from>
    <xdr:to>
      <xdr:col>14</xdr:col>
      <xdr:colOff>590550</xdr:colOff>
      <xdr:row>71</xdr:row>
      <xdr:rowOff>95250</xdr:rowOff>
    </xdr:to>
    <xdr:sp macro="" textlink="">
      <xdr:nvSpPr>
        <xdr:cNvPr id="40" name="Retângulo 39">
          <a:extLst>
            <a:ext uri="{FF2B5EF4-FFF2-40B4-BE49-F238E27FC236}">
              <a16:creationId xmlns="" xmlns:a16="http://schemas.microsoft.com/office/drawing/2014/main" id="{47513017-DA92-45DB-99E9-505D1BB979C9}"/>
            </a:ext>
          </a:extLst>
        </xdr:cNvPr>
        <xdr:cNvSpPr/>
      </xdr:nvSpPr>
      <xdr:spPr>
        <a:xfrm>
          <a:off x="0" y="13954125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14</xdr:col>
      <xdr:colOff>590550</xdr:colOff>
      <xdr:row>73</xdr:row>
      <xdr:rowOff>104775</xdr:rowOff>
    </xdr:to>
    <xdr:sp macro="" textlink="">
      <xdr:nvSpPr>
        <xdr:cNvPr id="41" name="Retângulo 40">
          <a:extLst>
            <a:ext uri="{FF2B5EF4-FFF2-40B4-BE49-F238E27FC236}">
              <a16:creationId xmlns="" xmlns:a16="http://schemas.microsoft.com/office/drawing/2014/main" id="{7266BC9F-AE78-4C25-B2D7-4E7C89494A1E}"/>
            </a:ext>
          </a:extLst>
        </xdr:cNvPr>
        <xdr:cNvSpPr/>
      </xdr:nvSpPr>
      <xdr:spPr>
        <a:xfrm>
          <a:off x="0" y="31623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14</xdr:col>
      <xdr:colOff>590550</xdr:colOff>
      <xdr:row>75</xdr:row>
      <xdr:rowOff>104775</xdr:rowOff>
    </xdr:to>
    <xdr:sp macro="" textlink="">
      <xdr:nvSpPr>
        <xdr:cNvPr id="42" name="Retângulo 41">
          <a:extLst>
            <a:ext uri="{FF2B5EF4-FFF2-40B4-BE49-F238E27FC236}">
              <a16:creationId xmlns="" xmlns:a16="http://schemas.microsoft.com/office/drawing/2014/main" id="{A4AF69B2-37D9-4E9B-BFAA-FCEA768C96DA}"/>
            </a:ext>
          </a:extLst>
        </xdr:cNvPr>
        <xdr:cNvSpPr/>
      </xdr:nvSpPr>
      <xdr:spPr>
        <a:xfrm>
          <a:off x="0" y="35623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14</xdr:col>
      <xdr:colOff>590550</xdr:colOff>
      <xdr:row>77</xdr:row>
      <xdr:rowOff>104775</xdr:rowOff>
    </xdr:to>
    <xdr:sp macro="" textlink="">
      <xdr:nvSpPr>
        <xdr:cNvPr id="43" name="Retângulo 42"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624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14</xdr:col>
      <xdr:colOff>590550</xdr:colOff>
      <xdr:row>79</xdr:row>
      <xdr:rowOff>104775</xdr:rowOff>
    </xdr:to>
    <xdr:sp macro="" textlink="">
      <xdr:nvSpPr>
        <xdr:cNvPr id="44" name="Retângulo 43">
          <a:extLst>
            <a:ext uri="{FF2B5EF4-FFF2-40B4-BE49-F238E27FC236}">
              <a16:creationId xmlns="" xmlns:a16="http://schemas.microsoft.com/office/drawing/2014/main" id="{47513017-DA92-45DB-99E9-505D1BB979C9}"/>
            </a:ext>
          </a:extLst>
        </xdr:cNvPr>
        <xdr:cNvSpPr/>
      </xdr:nvSpPr>
      <xdr:spPr>
        <a:xfrm>
          <a:off x="0" y="27622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14</xdr:col>
      <xdr:colOff>590550</xdr:colOff>
      <xdr:row>81</xdr:row>
      <xdr:rowOff>104775</xdr:rowOff>
    </xdr:to>
    <xdr:sp macro="" textlink="">
      <xdr:nvSpPr>
        <xdr:cNvPr id="45" name="Retângulo 44">
          <a:extLst>
            <a:ext uri="{FF2B5EF4-FFF2-40B4-BE49-F238E27FC236}">
              <a16:creationId xmlns="" xmlns:a16="http://schemas.microsoft.com/office/drawing/2014/main" id="{7266BC9F-AE78-4C25-B2D7-4E7C89494A1E}"/>
            </a:ext>
          </a:extLst>
        </xdr:cNvPr>
        <xdr:cNvSpPr/>
      </xdr:nvSpPr>
      <xdr:spPr>
        <a:xfrm>
          <a:off x="0" y="31623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14</xdr:col>
      <xdr:colOff>590550</xdr:colOff>
      <xdr:row>83</xdr:row>
      <xdr:rowOff>104775</xdr:rowOff>
    </xdr:to>
    <xdr:sp macro="" textlink="">
      <xdr:nvSpPr>
        <xdr:cNvPr id="46" name="Retângulo 45">
          <a:extLst>
            <a:ext uri="{FF2B5EF4-FFF2-40B4-BE49-F238E27FC236}">
              <a16:creationId xmlns="" xmlns:a16="http://schemas.microsoft.com/office/drawing/2014/main" id="{A4AF69B2-37D9-4E9B-BFAA-FCEA768C96DA}"/>
            </a:ext>
          </a:extLst>
        </xdr:cNvPr>
        <xdr:cNvSpPr/>
      </xdr:nvSpPr>
      <xdr:spPr>
        <a:xfrm>
          <a:off x="0" y="35623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14</xdr:col>
      <xdr:colOff>590550</xdr:colOff>
      <xdr:row>85</xdr:row>
      <xdr:rowOff>104775</xdr:rowOff>
    </xdr:to>
    <xdr:sp macro="" textlink="">
      <xdr:nvSpPr>
        <xdr:cNvPr id="47" name="Retângulo 46">
          <a:hlinkClick xmlns:r="http://schemas.openxmlformats.org/officeDocument/2006/relationships" r:id="rId26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624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33 -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Esteve outras vezes em situação de rua?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14</xdr:col>
      <xdr:colOff>590550</xdr:colOff>
      <xdr:row>87</xdr:row>
      <xdr:rowOff>104775</xdr:rowOff>
    </xdr:to>
    <xdr:sp macro="" textlink="">
      <xdr:nvSpPr>
        <xdr:cNvPr id="48" name="Retângulo 47">
          <a:hlinkClick xmlns:r="http://schemas.openxmlformats.org/officeDocument/2006/relationships" r:id="rId27"/>
          <a:extLst>
            <a:ext uri="{FF2B5EF4-FFF2-40B4-BE49-F238E27FC236}">
              <a16:creationId xmlns="" xmlns:a16="http://schemas.microsoft.com/office/drawing/2014/main" id="{47513017-DA92-45DB-99E9-505D1BB979C9}"/>
            </a:ext>
          </a:extLst>
        </xdr:cNvPr>
        <xdr:cNvSpPr/>
      </xdr:nvSpPr>
      <xdr:spPr>
        <a:xfrm>
          <a:off x="0" y="27622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34 - </a:t>
          </a:r>
          <a:r>
            <a:rPr lang="en-U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Quantas vezes os entrevistados retornaram à situação de rua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14</xdr:col>
      <xdr:colOff>590550</xdr:colOff>
      <xdr:row>89</xdr:row>
      <xdr:rowOff>104775</xdr:rowOff>
    </xdr:to>
    <xdr:sp macro="" textlink="">
      <xdr:nvSpPr>
        <xdr:cNvPr id="49" name="Retângulo 48">
          <a:hlinkClick xmlns:r="http://schemas.openxmlformats.org/officeDocument/2006/relationships" r:id="rId28"/>
          <a:extLst>
            <a:ext uri="{FF2B5EF4-FFF2-40B4-BE49-F238E27FC236}">
              <a16:creationId xmlns="" xmlns:a16="http://schemas.microsoft.com/office/drawing/2014/main" id="{7266BC9F-AE78-4C25-B2D7-4E7C89494A1E}"/>
            </a:ext>
          </a:extLst>
        </xdr:cNvPr>
        <xdr:cNvSpPr/>
      </xdr:nvSpPr>
      <xdr:spPr>
        <a:xfrm>
          <a:off x="0" y="31623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35 -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Nos últimos 5 anos esteve em situação de rua em outras cidades?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14</xdr:col>
      <xdr:colOff>590550</xdr:colOff>
      <xdr:row>91</xdr:row>
      <xdr:rowOff>104775</xdr:rowOff>
    </xdr:to>
    <xdr:sp macro="" textlink="">
      <xdr:nvSpPr>
        <xdr:cNvPr id="50" name="Retângulo 49">
          <a:hlinkClick xmlns:r="http://schemas.openxmlformats.org/officeDocument/2006/relationships" r:id="rId29"/>
          <a:extLst>
            <a:ext uri="{FF2B5EF4-FFF2-40B4-BE49-F238E27FC236}">
              <a16:creationId xmlns="" xmlns:a16="http://schemas.microsoft.com/office/drawing/2014/main" id="{A4AF69B2-37D9-4E9B-BFAA-FCEA768C96DA}"/>
            </a:ext>
          </a:extLst>
        </xdr:cNvPr>
        <xdr:cNvSpPr/>
      </xdr:nvSpPr>
      <xdr:spPr>
        <a:xfrm>
          <a:off x="0" y="35623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36 -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VOCÊ PODERIA INFORMAR ALGUMAS CIDADES ONDE JÁ ESTEVE EM SITUAÇÃO DE RUA NOS ÚLTIMOS 5 ANOS?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14</xdr:col>
      <xdr:colOff>590550</xdr:colOff>
      <xdr:row>93</xdr:row>
      <xdr:rowOff>104775</xdr:rowOff>
    </xdr:to>
    <xdr:sp macro="" textlink="">
      <xdr:nvSpPr>
        <xdr:cNvPr id="51" name="Retângulo 50">
          <a:hlinkClick xmlns:r="http://schemas.openxmlformats.org/officeDocument/2006/relationships" r:id="rId30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624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37 -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Principais motivos que os levaram à situação de rua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14</xdr:col>
      <xdr:colOff>590550</xdr:colOff>
      <xdr:row>95</xdr:row>
      <xdr:rowOff>104775</xdr:rowOff>
    </xdr:to>
    <xdr:sp macro="" textlink="">
      <xdr:nvSpPr>
        <xdr:cNvPr id="52" name="Retângulo 51">
          <a:hlinkClick xmlns:r="http://schemas.openxmlformats.org/officeDocument/2006/relationships" r:id="rId31"/>
          <a:extLst>
            <a:ext uri="{FF2B5EF4-FFF2-40B4-BE49-F238E27FC236}">
              <a16:creationId xmlns="" xmlns:a16="http://schemas.microsoft.com/office/drawing/2014/main" id="{47513017-DA92-45DB-99E9-505D1BB979C9}"/>
            </a:ext>
          </a:extLst>
        </xdr:cNvPr>
        <xdr:cNvSpPr/>
      </xdr:nvSpPr>
      <xdr:spPr>
        <a:xfrm>
          <a:off x="0" y="27622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38 - </a:t>
          </a:r>
          <a:r>
            <a:rPr lang="en-U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Você já esteve em alguma das seguintes instituições?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14</xdr:col>
      <xdr:colOff>590550</xdr:colOff>
      <xdr:row>97</xdr:row>
      <xdr:rowOff>104775</xdr:rowOff>
    </xdr:to>
    <xdr:sp macro="" textlink="">
      <xdr:nvSpPr>
        <xdr:cNvPr id="53" name="Retângulo 52">
          <a:hlinkClick xmlns:r="http://schemas.openxmlformats.org/officeDocument/2006/relationships" r:id="rId32"/>
          <a:extLst>
            <a:ext uri="{FF2B5EF4-FFF2-40B4-BE49-F238E27FC236}">
              <a16:creationId xmlns="" xmlns:a16="http://schemas.microsoft.com/office/drawing/2014/main" id="{7266BC9F-AE78-4C25-B2D7-4E7C89494A1E}"/>
            </a:ext>
          </a:extLst>
        </xdr:cNvPr>
        <xdr:cNvSpPr/>
      </xdr:nvSpPr>
      <xdr:spPr>
        <a:xfrm>
          <a:off x="0" y="31623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39 -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Dormiu somente nesta cidade nos últimos 15 dias?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14</xdr:col>
      <xdr:colOff>590550</xdr:colOff>
      <xdr:row>99</xdr:row>
      <xdr:rowOff>104775</xdr:rowOff>
    </xdr:to>
    <xdr:sp macro="" textlink="">
      <xdr:nvSpPr>
        <xdr:cNvPr id="54" name="Retângulo 53">
          <a:hlinkClick xmlns:r="http://schemas.openxmlformats.org/officeDocument/2006/relationships" r:id="rId33"/>
          <a:extLst>
            <a:ext uri="{FF2B5EF4-FFF2-40B4-BE49-F238E27FC236}">
              <a16:creationId xmlns="" xmlns:a16="http://schemas.microsoft.com/office/drawing/2014/main" id="{A4AF69B2-37D9-4E9B-BFAA-FCEA768C96DA}"/>
            </a:ext>
          </a:extLst>
        </xdr:cNvPr>
        <xdr:cNvSpPr/>
      </xdr:nvSpPr>
      <xdr:spPr>
        <a:xfrm>
          <a:off x="0" y="35623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40 -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Qual cidade da RMGV você dormiu nos últimos 15 dias?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14</xdr:col>
      <xdr:colOff>590550</xdr:colOff>
      <xdr:row>101</xdr:row>
      <xdr:rowOff>104775</xdr:rowOff>
    </xdr:to>
    <xdr:sp macro="" textlink="">
      <xdr:nvSpPr>
        <xdr:cNvPr id="55" name="Retângulo 54">
          <a:hlinkClick xmlns:r="http://schemas.openxmlformats.org/officeDocument/2006/relationships" r:id="rId34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624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41 -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Onde dormiu nos últimos 15 dias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590550</xdr:colOff>
      <xdr:row>103</xdr:row>
      <xdr:rowOff>104775</xdr:rowOff>
    </xdr:to>
    <xdr:sp macro="" textlink="">
      <xdr:nvSpPr>
        <xdr:cNvPr id="56" name="Retângulo 55">
          <a:hlinkClick xmlns:r="http://schemas.openxmlformats.org/officeDocument/2006/relationships" r:id="rId35"/>
          <a:extLst>
            <a:ext uri="{FF2B5EF4-FFF2-40B4-BE49-F238E27FC236}">
              <a16:creationId xmlns="" xmlns:a16="http://schemas.microsoft.com/office/drawing/2014/main" id="{47513017-DA92-45DB-99E9-505D1BB979C9}"/>
            </a:ext>
          </a:extLst>
        </xdr:cNvPr>
        <xdr:cNvSpPr/>
      </xdr:nvSpPr>
      <xdr:spPr>
        <a:xfrm>
          <a:off x="0" y="27622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42 - </a:t>
          </a:r>
          <a:r>
            <a:rPr lang="en-U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Motivos pelos quais dorme nas ruas  e não em abrigos/albergues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14</xdr:col>
      <xdr:colOff>590550</xdr:colOff>
      <xdr:row>105</xdr:row>
      <xdr:rowOff>104775</xdr:rowOff>
    </xdr:to>
    <xdr:sp macro="" textlink="">
      <xdr:nvSpPr>
        <xdr:cNvPr id="57" name="Retângulo 56">
          <a:hlinkClick xmlns:r="http://schemas.openxmlformats.org/officeDocument/2006/relationships" r:id="rId36"/>
          <a:extLst>
            <a:ext uri="{FF2B5EF4-FFF2-40B4-BE49-F238E27FC236}">
              <a16:creationId xmlns="" xmlns:a16="http://schemas.microsoft.com/office/drawing/2014/main" id="{7266BC9F-AE78-4C25-B2D7-4E7C89494A1E}"/>
            </a:ext>
          </a:extLst>
        </xdr:cNvPr>
        <xdr:cNvSpPr/>
      </xdr:nvSpPr>
      <xdr:spPr>
        <a:xfrm>
          <a:off x="0" y="31623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43 -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Por que dorme em abrigos/albergues?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14</xdr:col>
      <xdr:colOff>590550</xdr:colOff>
      <xdr:row>107</xdr:row>
      <xdr:rowOff>104775</xdr:rowOff>
    </xdr:to>
    <xdr:sp macro="" textlink="">
      <xdr:nvSpPr>
        <xdr:cNvPr id="58" name="Retângulo 57">
          <a:hlinkClick xmlns:r="http://schemas.openxmlformats.org/officeDocument/2006/relationships" r:id="rId37"/>
          <a:extLst>
            <a:ext uri="{FF2B5EF4-FFF2-40B4-BE49-F238E27FC236}">
              <a16:creationId xmlns="" xmlns:a16="http://schemas.microsoft.com/office/drawing/2014/main" id="{A4AF69B2-37D9-4E9B-BFAA-FCEA768C96DA}"/>
            </a:ext>
          </a:extLst>
        </xdr:cNvPr>
        <xdr:cNvSpPr/>
      </xdr:nvSpPr>
      <xdr:spPr>
        <a:xfrm>
          <a:off x="0" y="35623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44 -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Nos últimos quinze dias, você frequentou algum Centro Pop ou Centro Dia na RGMV?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108</xdr:row>
      <xdr:rowOff>0</xdr:rowOff>
    </xdr:from>
    <xdr:to>
      <xdr:col>14</xdr:col>
      <xdr:colOff>590550</xdr:colOff>
      <xdr:row>109</xdr:row>
      <xdr:rowOff>104775</xdr:rowOff>
    </xdr:to>
    <xdr:sp macro="" textlink="">
      <xdr:nvSpPr>
        <xdr:cNvPr id="59" name="Retângulo 58">
          <a:hlinkClick xmlns:r="http://schemas.openxmlformats.org/officeDocument/2006/relationships" r:id="rId38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624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45 -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 sim, em quais cidades?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14</xdr:col>
      <xdr:colOff>590550</xdr:colOff>
      <xdr:row>111</xdr:row>
      <xdr:rowOff>104775</xdr:rowOff>
    </xdr:to>
    <xdr:sp macro="" textlink="">
      <xdr:nvSpPr>
        <xdr:cNvPr id="60" name="Retângulo 59">
          <a:hlinkClick xmlns:r="http://schemas.openxmlformats.org/officeDocument/2006/relationships" r:id="rId39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15646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46 -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 qual frequencia você costuma ir ao Centro Pop ou Centro dia?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14</xdr:col>
      <xdr:colOff>590550</xdr:colOff>
      <xdr:row>113</xdr:row>
      <xdr:rowOff>104775</xdr:rowOff>
    </xdr:to>
    <xdr:sp macro="" textlink="">
      <xdr:nvSpPr>
        <xdr:cNvPr id="61" name="Retângulo 60">
          <a:hlinkClick xmlns:r="http://schemas.openxmlformats.org/officeDocument/2006/relationships" r:id="rId40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15646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47 -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Por que frequenta o Centro Pop ou Centro Dia?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114</xdr:row>
      <xdr:rowOff>9525</xdr:rowOff>
    </xdr:from>
    <xdr:to>
      <xdr:col>14</xdr:col>
      <xdr:colOff>590550</xdr:colOff>
      <xdr:row>115</xdr:row>
      <xdr:rowOff>123825</xdr:rowOff>
    </xdr:to>
    <xdr:sp macro="" textlink="">
      <xdr:nvSpPr>
        <xdr:cNvPr id="62" name="Retângulo 61">
          <a:hlinkClick xmlns:r="http://schemas.openxmlformats.org/officeDocument/2006/relationships" r:id="rId41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2774275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48 -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Por que não frequenta o Centro Pop ou Centro Dia?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14</xdr:col>
      <xdr:colOff>590550</xdr:colOff>
      <xdr:row>117</xdr:row>
      <xdr:rowOff>114300</xdr:rowOff>
    </xdr:to>
    <xdr:sp macro="" textlink="">
      <xdr:nvSpPr>
        <xdr:cNvPr id="63" name="Retângulo 62">
          <a:hlinkClick xmlns:r="http://schemas.openxmlformats.org/officeDocument/2006/relationships" r:id="rId42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3145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49 -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VOCÊ SABERIA DIZER ATÉ TRÊS MUDANÇAS IMPORTANTES QUE DEVERIA OCORRER PARA MELHORAR OS SERVIÇOS DA ASSISTÊNCIA SOCIAL?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14</xdr:col>
      <xdr:colOff>590550</xdr:colOff>
      <xdr:row>119</xdr:row>
      <xdr:rowOff>114300</xdr:rowOff>
    </xdr:to>
    <xdr:sp macro="" textlink="">
      <xdr:nvSpPr>
        <xdr:cNvPr id="64" name="Retângulo 63">
          <a:hlinkClick xmlns:r="http://schemas.openxmlformats.org/officeDocument/2006/relationships" r:id="rId43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3526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50 -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Quais as três principais atividades que você realiza no seu dia-a-dia?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14</xdr:col>
      <xdr:colOff>590550</xdr:colOff>
      <xdr:row>121</xdr:row>
      <xdr:rowOff>114300</xdr:rowOff>
    </xdr:to>
    <xdr:sp macro="" textlink="">
      <xdr:nvSpPr>
        <xdr:cNvPr id="65" name="Retângulo 64">
          <a:hlinkClick xmlns:r="http://schemas.openxmlformats.org/officeDocument/2006/relationships" r:id="rId44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3907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51 -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QUANDO ESTÁ NA RUA, VOCÊ COME O SUFICIENTE/SATISFATORIAMENTE PARA SUPRIR SUAS NECESSIDADES?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14</xdr:col>
      <xdr:colOff>590550</xdr:colOff>
      <xdr:row>123</xdr:row>
      <xdr:rowOff>114300</xdr:rowOff>
    </xdr:to>
    <xdr:sp macro="" textlink="">
      <xdr:nvSpPr>
        <xdr:cNvPr id="66" name="Retângulo 65">
          <a:hlinkClick xmlns:r="http://schemas.openxmlformats.org/officeDocument/2006/relationships" r:id="rId45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4288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52 -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COMO OBTÉM ALIMENTOS DIARIAMENTE?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</xdr:colOff>
      <xdr:row>123</xdr:row>
      <xdr:rowOff>180975</xdr:rowOff>
    </xdr:from>
    <xdr:to>
      <xdr:col>14</xdr:col>
      <xdr:colOff>600075</xdr:colOff>
      <xdr:row>125</xdr:row>
      <xdr:rowOff>104775</xdr:rowOff>
    </xdr:to>
    <xdr:sp macro="" textlink="">
      <xdr:nvSpPr>
        <xdr:cNvPr id="67" name="Retângulo 66">
          <a:hlinkClick xmlns:r="http://schemas.openxmlformats.org/officeDocument/2006/relationships" r:id="rId46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9525" y="24660225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53 -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QUANDO ESTÁ NA RUA, QUANDO QUER OU PRECISA, ONDE CONSEGUE ÁGUA PARA - HIGIENE PESSOAL, BANHO, LAVAR ROUPAS, ETC...?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14</xdr:col>
      <xdr:colOff>590550</xdr:colOff>
      <xdr:row>127</xdr:row>
      <xdr:rowOff>114300</xdr:rowOff>
    </xdr:to>
    <xdr:sp macro="" textlink="">
      <xdr:nvSpPr>
        <xdr:cNvPr id="68" name="Retângulo 67">
          <a:hlinkClick xmlns:r="http://schemas.openxmlformats.org/officeDocument/2006/relationships" r:id="rId47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5050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54 -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QUANDO ESTÁ NA RUA, ONDE FAZ SUAS NECESSIDADES FISIOLÓGICAS?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14</xdr:col>
      <xdr:colOff>590550</xdr:colOff>
      <xdr:row>129</xdr:row>
      <xdr:rowOff>114300</xdr:rowOff>
    </xdr:to>
    <xdr:sp macro="" textlink="">
      <xdr:nvSpPr>
        <xdr:cNvPr id="69" name="Retângulo 68">
          <a:hlinkClick xmlns:r="http://schemas.openxmlformats.org/officeDocument/2006/relationships" r:id="rId48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5431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55 -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JÁ SOFREU ALGUMA VIOLÊNCIA POR ESTAR EM SITUAÇÃO DE RUA?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14</xdr:col>
      <xdr:colOff>590550</xdr:colOff>
      <xdr:row>131</xdr:row>
      <xdr:rowOff>114300</xdr:rowOff>
    </xdr:to>
    <xdr:sp macro="" textlink="">
      <xdr:nvSpPr>
        <xdr:cNvPr id="70" name="Retângulo 69">
          <a:hlinkClick xmlns:r="http://schemas.openxmlformats.org/officeDocument/2006/relationships" r:id="rId49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5812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56 -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Quais foram as agressões sofridas?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</xdr:colOff>
      <xdr:row>131</xdr:row>
      <xdr:rowOff>180975</xdr:rowOff>
    </xdr:from>
    <xdr:to>
      <xdr:col>14</xdr:col>
      <xdr:colOff>600075</xdr:colOff>
      <xdr:row>133</xdr:row>
      <xdr:rowOff>104775</xdr:rowOff>
    </xdr:to>
    <xdr:sp macro="" textlink="">
      <xdr:nvSpPr>
        <xdr:cNvPr id="71" name="Retângulo 70">
          <a:hlinkClick xmlns:r="http://schemas.openxmlformats.org/officeDocument/2006/relationships" r:id="rId50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9525" y="26184225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57 -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Quem foi o agressor? (%) 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14</xdr:col>
      <xdr:colOff>590550</xdr:colOff>
      <xdr:row>135</xdr:row>
      <xdr:rowOff>114300</xdr:rowOff>
    </xdr:to>
    <xdr:sp macro="" textlink="">
      <xdr:nvSpPr>
        <xdr:cNvPr id="72" name="Retângulo 71">
          <a:hlinkClick xmlns:r="http://schemas.openxmlformats.org/officeDocument/2006/relationships" r:id="rId51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6574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58 -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VOCÊ JÁ ACESSOU OS SERVIÇOS DE JUSTIÇA (ORIENTAÇÃO JURIDICA OU DEFENSORIA PÚBLICA)?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14</xdr:col>
      <xdr:colOff>590550</xdr:colOff>
      <xdr:row>137</xdr:row>
      <xdr:rowOff>114300</xdr:rowOff>
    </xdr:to>
    <xdr:sp macro="" textlink="">
      <xdr:nvSpPr>
        <xdr:cNvPr id="73" name="Retângulo 72">
          <a:hlinkClick xmlns:r="http://schemas.openxmlformats.org/officeDocument/2006/relationships" r:id="rId52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6955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59 -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COMO VOCÊ AVALIA O ATENDIMENTO DOS SERVIÇOS DE JUSTIÇA (ORIENTAÇÃO JURIDICA OU DEFENSORIA PÚBLICA) QUE RECEBEU?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14</xdr:col>
      <xdr:colOff>590550</xdr:colOff>
      <xdr:row>139</xdr:row>
      <xdr:rowOff>114300</xdr:rowOff>
    </xdr:to>
    <xdr:sp macro="" textlink="">
      <xdr:nvSpPr>
        <xdr:cNvPr id="74" name="Retângulo 73">
          <a:hlinkClick xmlns:r="http://schemas.openxmlformats.org/officeDocument/2006/relationships" r:id="rId53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7336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60 -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POSSUI ALGUMA QUESTÃO QUE PRECISE DE ATENDIMENTO DOS SERVIÇOS DE JUSTIÇA (ORIENTAÇÃO JURIDICA OU DEFENSORIA PÚBLICA)?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14</xdr:col>
      <xdr:colOff>590550</xdr:colOff>
      <xdr:row>141</xdr:row>
      <xdr:rowOff>114300</xdr:rowOff>
    </xdr:to>
    <xdr:sp macro="" textlink="">
      <xdr:nvSpPr>
        <xdr:cNvPr id="75" name="Retângulo 74">
          <a:hlinkClick xmlns:r="http://schemas.openxmlformats.org/officeDocument/2006/relationships" r:id="rId54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7717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61 -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POSSUI familiares EM SITUAÇÃO DE RUA?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14</xdr:col>
      <xdr:colOff>590550</xdr:colOff>
      <xdr:row>143</xdr:row>
      <xdr:rowOff>114300</xdr:rowOff>
    </xdr:to>
    <xdr:sp macro="" textlink="">
      <xdr:nvSpPr>
        <xdr:cNvPr id="76" name="Retângulo 75">
          <a:hlinkClick xmlns:r="http://schemas.openxmlformats.org/officeDocument/2006/relationships" r:id="rId55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8098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62 -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Mantém contato com familiares que vivem fora da rua?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14</xdr:col>
      <xdr:colOff>590550</xdr:colOff>
      <xdr:row>145</xdr:row>
      <xdr:rowOff>114300</xdr:rowOff>
    </xdr:to>
    <xdr:sp macro="" textlink="">
      <xdr:nvSpPr>
        <xdr:cNvPr id="77" name="Retângulo 76">
          <a:hlinkClick xmlns:r="http://schemas.openxmlformats.org/officeDocument/2006/relationships" r:id="rId56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8479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63 -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Formas de contato com os familiares 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146</xdr:row>
      <xdr:rowOff>0</xdr:rowOff>
    </xdr:from>
    <xdr:to>
      <xdr:col>14</xdr:col>
      <xdr:colOff>590550</xdr:colOff>
      <xdr:row>147</xdr:row>
      <xdr:rowOff>114300</xdr:rowOff>
    </xdr:to>
    <xdr:sp macro="" textlink="">
      <xdr:nvSpPr>
        <xdr:cNvPr id="78" name="Retângulo 77">
          <a:hlinkClick xmlns:r="http://schemas.openxmlformats.org/officeDocument/2006/relationships" r:id="rId57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8860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64 -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Por que não mantém contato com familiares que vivem fora das ruas?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14</xdr:col>
      <xdr:colOff>590550</xdr:colOff>
      <xdr:row>149</xdr:row>
      <xdr:rowOff>114300</xdr:rowOff>
    </xdr:to>
    <xdr:sp macro="" textlink="">
      <xdr:nvSpPr>
        <xdr:cNvPr id="79" name="Retângulo 78">
          <a:hlinkClick xmlns:r="http://schemas.openxmlformats.org/officeDocument/2006/relationships" r:id="rId58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9241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65 -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Você tem algum problema de saúde? (%) 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14</xdr:col>
      <xdr:colOff>590550</xdr:colOff>
      <xdr:row>151</xdr:row>
      <xdr:rowOff>114300</xdr:rowOff>
    </xdr:to>
    <xdr:sp macro="" textlink="">
      <xdr:nvSpPr>
        <xdr:cNvPr id="80" name="Retângulo 79">
          <a:hlinkClick xmlns:r="http://schemas.openxmlformats.org/officeDocument/2006/relationships" r:id="rId59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29622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66 -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principais problemas de saúde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14</xdr:col>
      <xdr:colOff>590550</xdr:colOff>
      <xdr:row>153</xdr:row>
      <xdr:rowOff>114300</xdr:rowOff>
    </xdr:to>
    <xdr:sp macro="" textlink="">
      <xdr:nvSpPr>
        <xdr:cNvPr id="81" name="Retângulo 80">
          <a:hlinkClick xmlns:r="http://schemas.openxmlformats.org/officeDocument/2006/relationships" r:id="rId60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0003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67 -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Você é deficiente?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14</xdr:col>
      <xdr:colOff>590550</xdr:colOff>
      <xdr:row>155</xdr:row>
      <xdr:rowOff>114300</xdr:rowOff>
    </xdr:to>
    <xdr:sp macro="" textlink="">
      <xdr:nvSpPr>
        <xdr:cNvPr id="82" name="Retângulo 81">
          <a:hlinkClick xmlns:r="http://schemas.openxmlformats.org/officeDocument/2006/relationships" r:id="rId61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0384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68 -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Quais deficiências?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156</xdr:row>
      <xdr:rowOff>0</xdr:rowOff>
    </xdr:from>
    <xdr:to>
      <xdr:col>14</xdr:col>
      <xdr:colOff>590550</xdr:colOff>
      <xdr:row>157</xdr:row>
      <xdr:rowOff>114300</xdr:rowOff>
    </xdr:to>
    <xdr:sp macro="" textlink="">
      <xdr:nvSpPr>
        <xdr:cNvPr id="83" name="Retângulo 82">
          <a:hlinkClick xmlns:r="http://schemas.openxmlformats.org/officeDocument/2006/relationships" r:id="rId62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0765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69 -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Quando você tem algum problema de saúde, o que você faz?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158</xdr:row>
      <xdr:rowOff>0</xdr:rowOff>
    </xdr:from>
    <xdr:to>
      <xdr:col>14</xdr:col>
      <xdr:colOff>590550</xdr:colOff>
      <xdr:row>159</xdr:row>
      <xdr:rowOff>114300</xdr:rowOff>
    </xdr:to>
    <xdr:sp macro="" textlink="">
      <xdr:nvSpPr>
        <xdr:cNvPr id="84" name="Retângulo 83">
          <a:hlinkClick xmlns:r="http://schemas.openxmlformats.org/officeDocument/2006/relationships" r:id="rId63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1146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70 -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Como você é recebido nos serviços de saúde?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</xdr:colOff>
      <xdr:row>159</xdr:row>
      <xdr:rowOff>171450</xdr:rowOff>
    </xdr:from>
    <xdr:to>
      <xdr:col>14</xdr:col>
      <xdr:colOff>600075</xdr:colOff>
      <xdr:row>161</xdr:row>
      <xdr:rowOff>95250</xdr:rowOff>
    </xdr:to>
    <xdr:sp macro="" textlink="">
      <xdr:nvSpPr>
        <xdr:cNvPr id="85" name="Retângulo 84">
          <a:hlinkClick xmlns:r="http://schemas.openxmlformats.org/officeDocument/2006/relationships" r:id="rId64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9525" y="315087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71 -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Quando precisa de medicamento, onde e como consegue?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14</xdr:col>
      <xdr:colOff>590550</xdr:colOff>
      <xdr:row>163</xdr:row>
      <xdr:rowOff>114300</xdr:rowOff>
    </xdr:to>
    <xdr:sp macro="" textlink="">
      <xdr:nvSpPr>
        <xdr:cNvPr id="86" name="Retângulo 85">
          <a:hlinkClick xmlns:r="http://schemas.openxmlformats.org/officeDocument/2006/relationships" r:id="rId65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1908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72 - 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Você possui filhos?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14</xdr:col>
      <xdr:colOff>590550</xdr:colOff>
      <xdr:row>165</xdr:row>
      <xdr:rowOff>114300</xdr:rowOff>
    </xdr:to>
    <xdr:sp macro="" textlink="">
      <xdr:nvSpPr>
        <xdr:cNvPr id="87" name="Retângulo 86">
          <a:hlinkClick xmlns:r="http://schemas.openxmlformats.org/officeDocument/2006/relationships" r:id="rId66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2289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73 -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 qual idade teve seu primeiro filho?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14</xdr:col>
      <xdr:colOff>590550</xdr:colOff>
      <xdr:row>167</xdr:row>
      <xdr:rowOff>114300</xdr:rowOff>
    </xdr:to>
    <xdr:sp macro="" textlink="">
      <xdr:nvSpPr>
        <xdr:cNvPr id="88" name="Retângulo 87">
          <a:hlinkClick xmlns:r="http://schemas.openxmlformats.org/officeDocument/2006/relationships" r:id="rId67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2670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74 -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Possui filhos menores de 18 anos?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14</xdr:col>
      <xdr:colOff>590550</xdr:colOff>
      <xdr:row>169</xdr:row>
      <xdr:rowOff>114300</xdr:rowOff>
    </xdr:to>
    <xdr:sp macro="" textlink="">
      <xdr:nvSpPr>
        <xdr:cNvPr id="89" name="Retângulo 88">
          <a:hlinkClick xmlns:r="http://schemas.openxmlformats.org/officeDocument/2006/relationships" r:id="rId68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3051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75 -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Possui quantos filhos menores de 18 anos? 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170</xdr:row>
      <xdr:rowOff>0</xdr:rowOff>
    </xdr:from>
    <xdr:to>
      <xdr:col>14</xdr:col>
      <xdr:colOff>590550</xdr:colOff>
      <xdr:row>171</xdr:row>
      <xdr:rowOff>114300</xdr:rowOff>
    </xdr:to>
    <xdr:sp macro="" textlink="">
      <xdr:nvSpPr>
        <xdr:cNvPr id="90" name="Retângulo 89">
          <a:hlinkClick xmlns:r="http://schemas.openxmlformats.org/officeDocument/2006/relationships" r:id="rId69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3432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76 -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 filhos menores de idade ficam sob cuidados de quem?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14</xdr:col>
      <xdr:colOff>590550</xdr:colOff>
      <xdr:row>173</xdr:row>
      <xdr:rowOff>114300</xdr:rowOff>
    </xdr:to>
    <xdr:sp macro="" textlink="">
      <xdr:nvSpPr>
        <xdr:cNvPr id="91" name="Retângulo 90">
          <a:hlinkClick xmlns:r="http://schemas.openxmlformats.org/officeDocument/2006/relationships" r:id="rId70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3813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77 -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 último ano fez algum exame de saúde?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14</xdr:col>
      <xdr:colOff>590550</xdr:colOff>
      <xdr:row>175</xdr:row>
      <xdr:rowOff>114300</xdr:rowOff>
    </xdr:to>
    <xdr:sp macro="" textlink="">
      <xdr:nvSpPr>
        <xdr:cNvPr id="92" name="Retângulo 91">
          <a:hlinkClick xmlns:r="http://schemas.openxmlformats.org/officeDocument/2006/relationships" r:id="rId71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4194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78 -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Qual exame de saúde foi realizado? (%) 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14</xdr:col>
      <xdr:colOff>590550</xdr:colOff>
      <xdr:row>177</xdr:row>
      <xdr:rowOff>114300</xdr:rowOff>
    </xdr:to>
    <xdr:sp macro="" textlink="">
      <xdr:nvSpPr>
        <xdr:cNvPr id="93" name="Retângulo 92">
          <a:hlinkClick xmlns:r="http://schemas.openxmlformats.org/officeDocument/2006/relationships" r:id="rId72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4575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79 -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 qual cidade  realizou o exame de saúde?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14</xdr:col>
      <xdr:colOff>590550</xdr:colOff>
      <xdr:row>179</xdr:row>
      <xdr:rowOff>114300</xdr:rowOff>
    </xdr:to>
    <xdr:sp macro="" textlink="">
      <xdr:nvSpPr>
        <xdr:cNvPr id="94" name="Retângulo 93"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4956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80 -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 qual instituição realizou o exame de saúde?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14</xdr:col>
      <xdr:colOff>590550</xdr:colOff>
      <xdr:row>181</xdr:row>
      <xdr:rowOff>114300</xdr:rowOff>
    </xdr:to>
    <xdr:sp macro="" textlink="">
      <xdr:nvSpPr>
        <xdr:cNvPr id="95" name="Retângulo 94">
          <a:hlinkClick xmlns:r="http://schemas.openxmlformats.org/officeDocument/2006/relationships" r:id="rId73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5337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81 -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 que faz para se prevenir de doenças sexualmente transmissíveis? (%) 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182</xdr:row>
      <xdr:rowOff>0</xdr:rowOff>
    </xdr:from>
    <xdr:to>
      <xdr:col>14</xdr:col>
      <xdr:colOff>590550</xdr:colOff>
      <xdr:row>183</xdr:row>
      <xdr:rowOff>114300</xdr:rowOff>
    </xdr:to>
    <xdr:sp macro="" textlink="">
      <xdr:nvSpPr>
        <xdr:cNvPr id="96" name="Retângulo 95">
          <a:hlinkClick xmlns:r="http://schemas.openxmlformats.org/officeDocument/2006/relationships" r:id="rId74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5718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82 -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Você se previne de alguma forma contra a gravidez?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184</xdr:row>
      <xdr:rowOff>0</xdr:rowOff>
    </xdr:from>
    <xdr:to>
      <xdr:col>14</xdr:col>
      <xdr:colOff>590550</xdr:colOff>
      <xdr:row>185</xdr:row>
      <xdr:rowOff>114300</xdr:rowOff>
    </xdr:to>
    <xdr:sp macro="" textlink="">
      <xdr:nvSpPr>
        <xdr:cNvPr id="97" name="Retângulo 96">
          <a:hlinkClick xmlns:r="http://schemas.openxmlformats.org/officeDocument/2006/relationships" r:id="rId75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6099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83 -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Formas de prevenção contra a gravidez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186</xdr:row>
      <xdr:rowOff>0</xdr:rowOff>
    </xdr:from>
    <xdr:to>
      <xdr:col>14</xdr:col>
      <xdr:colOff>590550</xdr:colOff>
      <xdr:row>187</xdr:row>
      <xdr:rowOff>114300</xdr:rowOff>
    </xdr:to>
    <xdr:sp macro="" textlink="">
      <xdr:nvSpPr>
        <xdr:cNvPr id="98" name="Retângulo 97">
          <a:hlinkClick xmlns:r="http://schemas.openxmlformats.org/officeDocument/2006/relationships" r:id="rId76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6480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84 -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Você está grávida?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14</xdr:col>
      <xdr:colOff>590550</xdr:colOff>
      <xdr:row>189</xdr:row>
      <xdr:rowOff>114300</xdr:rowOff>
    </xdr:to>
    <xdr:sp macro="" textlink="">
      <xdr:nvSpPr>
        <xdr:cNvPr id="99" name="Retângulo 98">
          <a:hlinkClick xmlns:r="http://schemas.openxmlformats.org/officeDocument/2006/relationships" r:id="rId77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6861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85 -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Você faz uso de substâncias psicoativas?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14</xdr:col>
      <xdr:colOff>590550</xdr:colOff>
      <xdr:row>191</xdr:row>
      <xdr:rowOff>114300</xdr:rowOff>
    </xdr:to>
    <xdr:sp macro="" textlink="">
      <xdr:nvSpPr>
        <xdr:cNvPr id="100" name="Retângulo 99">
          <a:hlinkClick xmlns:r="http://schemas.openxmlformats.org/officeDocument/2006/relationships" r:id="rId78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7242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86 -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Quais substâncias psicoativas faz uso?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14</xdr:col>
      <xdr:colOff>590550</xdr:colOff>
      <xdr:row>193</xdr:row>
      <xdr:rowOff>114300</xdr:rowOff>
    </xdr:to>
    <xdr:sp macro="" textlink="">
      <xdr:nvSpPr>
        <xdr:cNvPr id="101" name="Retângulo 100">
          <a:hlinkClick xmlns:r="http://schemas.openxmlformats.org/officeDocument/2006/relationships" r:id="rId79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7623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87 -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Faz uso com que frequencia? (%) 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194</xdr:row>
      <xdr:rowOff>0</xdr:rowOff>
    </xdr:from>
    <xdr:to>
      <xdr:col>14</xdr:col>
      <xdr:colOff>590550</xdr:colOff>
      <xdr:row>195</xdr:row>
      <xdr:rowOff>114300</xdr:rowOff>
    </xdr:to>
    <xdr:sp macro="" textlink="">
      <xdr:nvSpPr>
        <xdr:cNvPr id="102" name="Retângulo 101">
          <a:hlinkClick xmlns:r="http://schemas.openxmlformats.org/officeDocument/2006/relationships" r:id="rId80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8004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88 -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 fato de estar em situação de rua aumentou o uso destas substâncias?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196</xdr:row>
      <xdr:rowOff>0</xdr:rowOff>
    </xdr:from>
    <xdr:to>
      <xdr:col>14</xdr:col>
      <xdr:colOff>590550</xdr:colOff>
      <xdr:row>197</xdr:row>
      <xdr:rowOff>114300</xdr:rowOff>
    </xdr:to>
    <xdr:sp macro="" textlink="">
      <xdr:nvSpPr>
        <xdr:cNvPr id="103" name="Retângulo 102">
          <a:hlinkClick xmlns:r="http://schemas.openxmlformats.org/officeDocument/2006/relationships" r:id="rId81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8385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89 -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Você partilha ou faz uso coletivo de instrumentos como (seringas, cachimbos, canudo, entre outros) no consumo desta (s) substância (s)?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198</xdr:row>
      <xdr:rowOff>0</xdr:rowOff>
    </xdr:from>
    <xdr:to>
      <xdr:col>14</xdr:col>
      <xdr:colOff>590550</xdr:colOff>
      <xdr:row>199</xdr:row>
      <xdr:rowOff>114300</xdr:rowOff>
    </xdr:to>
    <xdr:sp macro="" textlink="">
      <xdr:nvSpPr>
        <xdr:cNvPr id="104" name="Retângulo 103">
          <a:hlinkClick xmlns:r="http://schemas.openxmlformats.org/officeDocument/2006/relationships" r:id="rId82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8766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90 -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Instrumentos partilhados para o uso de substâncias psicoativas*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14</xdr:col>
      <xdr:colOff>590550</xdr:colOff>
      <xdr:row>201</xdr:row>
      <xdr:rowOff>114300</xdr:rowOff>
    </xdr:to>
    <xdr:sp macro="" textlink="">
      <xdr:nvSpPr>
        <xdr:cNvPr id="105" name="Retângulo 104">
          <a:hlinkClick xmlns:r="http://schemas.openxmlformats.org/officeDocument/2006/relationships" r:id="rId83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147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91 -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Já foi encaminhado ou atendido por alguma das seguintes Instituições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202</xdr:row>
      <xdr:rowOff>0</xdr:rowOff>
    </xdr:from>
    <xdr:to>
      <xdr:col>14</xdr:col>
      <xdr:colOff>590550</xdr:colOff>
      <xdr:row>203</xdr:row>
      <xdr:rowOff>114300</xdr:rowOff>
    </xdr:to>
    <xdr:sp macro="" textlink="">
      <xdr:nvSpPr>
        <xdr:cNvPr id="106" name="Retângulo 105">
          <a:hlinkClick xmlns:r="http://schemas.openxmlformats.org/officeDocument/2006/relationships" r:id="rId84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528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Figura 92 -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Você saberia dizer até três mudanças importantes que deveriam ocorrer para melhorar o sistema de saúde no atendimento à população em situação de rua?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204</xdr:row>
      <xdr:rowOff>0</xdr:rowOff>
    </xdr:from>
    <xdr:to>
      <xdr:col>14</xdr:col>
      <xdr:colOff>590550</xdr:colOff>
      <xdr:row>205</xdr:row>
      <xdr:rowOff>114300</xdr:rowOff>
    </xdr:to>
    <xdr:sp macro="" textlink="">
      <xdr:nvSpPr>
        <xdr:cNvPr id="108" name="Retângulo 107">
          <a:hlinkClick xmlns:r="http://schemas.openxmlformats.org/officeDocument/2006/relationships" r:id="rId85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39909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Tabela 1 -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Plano de distribuição das entrevistas entre os municípios da RMGV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206</xdr:row>
      <xdr:rowOff>0</xdr:rowOff>
    </xdr:from>
    <xdr:to>
      <xdr:col>14</xdr:col>
      <xdr:colOff>590550</xdr:colOff>
      <xdr:row>207</xdr:row>
      <xdr:rowOff>114300</xdr:rowOff>
    </xdr:to>
    <xdr:sp macro="" textlink="">
      <xdr:nvSpPr>
        <xdr:cNvPr id="109" name="Retângulo 108">
          <a:hlinkClick xmlns:r="http://schemas.openxmlformats.org/officeDocument/2006/relationships" r:id="rId86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40290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Tabela 2 -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Distribuição das entrevistas planejadas e realizadas, por municípios da RMGV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208</xdr:row>
      <xdr:rowOff>0</xdr:rowOff>
    </xdr:from>
    <xdr:to>
      <xdr:col>14</xdr:col>
      <xdr:colOff>590550</xdr:colOff>
      <xdr:row>209</xdr:row>
      <xdr:rowOff>114300</xdr:rowOff>
    </xdr:to>
    <xdr:sp macro="" textlink="">
      <xdr:nvSpPr>
        <xdr:cNvPr id="110" name="Retângulo 109">
          <a:hlinkClick xmlns:r="http://schemas.openxmlformats.org/officeDocument/2006/relationships" r:id="rId87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40671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Tabela 3 -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de entrevistas realizadas por local (logradouro ou serviço) e município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210</xdr:row>
      <xdr:rowOff>0</xdr:rowOff>
    </xdr:from>
    <xdr:to>
      <xdr:col>14</xdr:col>
      <xdr:colOff>590550</xdr:colOff>
      <xdr:row>211</xdr:row>
      <xdr:rowOff>114300</xdr:rowOff>
    </xdr:to>
    <xdr:sp macro="" textlink="">
      <xdr:nvSpPr>
        <xdr:cNvPr id="112" name="Retângulo 111">
          <a:hlinkClick xmlns:r="http://schemas.openxmlformats.org/officeDocument/2006/relationships" r:id="rId88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41052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Tabela 4 -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Principais dificuldades para iniciar ou retornar os estudos 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212</xdr:row>
      <xdr:rowOff>0</xdr:rowOff>
    </xdr:from>
    <xdr:to>
      <xdr:col>14</xdr:col>
      <xdr:colOff>590550</xdr:colOff>
      <xdr:row>213</xdr:row>
      <xdr:rowOff>114300</xdr:rowOff>
    </xdr:to>
    <xdr:sp macro="" textlink="">
      <xdr:nvSpPr>
        <xdr:cNvPr id="113" name="Retângulo 112">
          <a:hlinkClick xmlns:r="http://schemas.openxmlformats.org/officeDocument/2006/relationships" r:id="rId89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0" y="41433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Tabela 5 -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Ano em que foi atendido nas instituições (números absolutos) 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185737</xdr:colOff>
      <xdr:row>3</xdr:row>
      <xdr:rowOff>38100</xdr:rowOff>
    </xdr:from>
    <xdr:to>
      <xdr:col>11</xdr:col>
      <xdr:colOff>490537</xdr:colOff>
      <xdr:row>17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D608D619-914F-4A06-9097-F35F25EE58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5</xdr:row>
      <xdr:rowOff>57149</xdr:rowOff>
    </xdr:from>
    <xdr:to>
      <xdr:col>13</xdr:col>
      <xdr:colOff>347662</xdr:colOff>
      <xdr:row>20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5E99120-4741-4E5F-8B12-CF0503D9E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195262</xdr:colOff>
      <xdr:row>2</xdr:row>
      <xdr:rowOff>133350</xdr:rowOff>
    </xdr:from>
    <xdr:to>
      <xdr:col>11</xdr:col>
      <xdr:colOff>395287</xdr:colOff>
      <xdr:row>17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36C3CC8-2B88-4BA2-B2B1-ADC0859D30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280987</xdr:colOff>
      <xdr:row>3</xdr:row>
      <xdr:rowOff>19050</xdr:rowOff>
    </xdr:from>
    <xdr:to>
      <xdr:col>12</xdr:col>
      <xdr:colOff>585787</xdr:colOff>
      <xdr:row>17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929D5758-7988-41FC-91C7-22A5606DEC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366712</xdr:colOff>
      <xdr:row>5</xdr:row>
      <xdr:rowOff>76200</xdr:rowOff>
    </xdr:from>
    <xdr:to>
      <xdr:col>13</xdr:col>
      <xdr:colOff>61912</xdr:colOff>
      <xdr:row>19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CC26493-2721-4B2C-AD43-201D65226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2</xdr:row>
      <xdr:rowOff>171450</xdr:rowOff>
    </xdr:from>
    <xdr:to>
      <xdr:col>11</xdr:col>
      <xdr:colOff>471487</xdr:colOff>
      <xdr:row>17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7F00C6C-83A1-4F77-9038-8E40B6CD1C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195262</xdr:colOff>
      <xdr:row>2</xdr:row>
      <xdr:rowOff>142875</xdr:rowOff>
    </xdr:from>
    <xdr:to>
      <xdr:col>11</xdr:col>
      <xdr:colOff>500062</xdr:colOff>
      <xdr:row>17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F738AB6-D9FA-4A1D-B6DD-0BAF183C61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233362</xdr:colOff>
      <xdr:row>3</xdr:row>
      <xdr:rowOff>152400</xdr:rowOff>
    </xdr:from>
    <xdr:to>
      <xdr:col>10</xdr:col>
      <xdr:colOff>509587</xdr:colOff>
      <xdr:row>18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5249870-FE73-4226-9EEB-CA6A5125A5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</xdr:colOff>
      <xdr:row>4</xdr:row>
      <xdr:rowOff>85725</xdr:rowOff>
    </xdr:from>
    <xdr:to>
      <xdr:col>10</xdr:col>
      <xdr:colOff>490537</xdr:colOff>
      <xdr:row>18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3D3813C-274A-4F5C-9DCE-B1E0E358FA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528637</xdr:colOff>
      <xdr:row>3</xdr:row>
      <xdr:rowOff>142875</xdr:rowOff>
    </xdr:from>
    <xdr:to>
      <xdr:col>11</xdr:col>
      <xdr:colOff>223837</xdr:colOff>
      <xdr:row>18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3E8FE00-3152-4A29-B08E-B93836CE87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595312</xdr:colOff>
      <xdr:row>4</xdr:row>
      <xdr:rowOff>19050</xdr:rowOff>
    </xdr:from>
    <xdr:to>
      <xdr:col>13</xdr:col>
      <xdr:colOff>290512</xdr:colOff>
      <xdr:row>18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567A938-CAAE-41C3-93D1-D78EF6157B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14</xdr:col>
      <xdr:colOff>523240</xdr:colOff>
      <xdr:row>33</xdr:row>
      <xdr:rowOff>85725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xmlns="" id="{0ED4C785-FBEB-4957-ADCF-D2CC9531A9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4</xdr:row>
      <xdr:rowOff>104775</xdr:rowOff>
    </xdr:from>
    <xdr:to>
      <xdr:col>11</xdr:col>
      <xdr:colOff>471487</xdr:colOff>
      <xdr:row>18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183E60D7-E63F-4ACA-8E01-07B1635E3F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404811</xdr:colOff>
      <xdr:row>3</xdr:row>
      <xdr:rowOff>161925</xdr:rowOff>
    </xdr:from>
    <xdr:to>
      <xdr:col>11</xdr:col>
      <xdr:colOff>523874</xdr:colOff>
      <xdr:row>21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88F928BB-EC46-4F08-B198-E63BC86432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4</xdr:row>
      <xdr:rowOff>66675</xdr:rowOff>
    </xdr:from>
    <xdr:to>
      <xdr:col>11</xdr:col>
      <xdr:colOff>328612</xdr:colOff>
      <xdr:row>18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813886D-82D4-4E3B-8393-D29F767212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366712</xdr:colOff>
      <xdr:row>6</xdr:row>
      <xdr:rowOff>76200</xdr:rowOff>
    </xdr:from>
    <xdr:to>
      <xdr:col>12</xdr:col>
      <xdr:colOff>61912</xdr:colOff>
      <xdr:row>20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900FDEA-4515-4E77-8EB1-AE4D2FD89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233362</xdr:colOff>
      <xdr:row>7</xdr:row>
      <xdr:rowOff>85725</xdr:rowOff>
    </xdr:from>
    <xdr:to>
      <xdr:col>10</xdr:col>
      <xdr:colOff>538162</xdr:colOff>
      <xdr:row>21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2960C5F-353D-448A-9D7D-F4A98E514F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519112</xdr:colOff>
      <xdr:row>6</xdr:row>
      <xdr:rowOff>38100</xdr:rowOff>
    </xdr:from>
    <xdr:to>
      <xdr:col>12</xdr:col>
      <xdr:colOff>247650</xdr:colOff>
      <xdr:row>20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5ECC6223-3CAA-4994-8DBF-89DD7E6886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4</xdr:row>
      <xdr:rowOff>133350</xdr:rowOff>
    </xdr:from>
    <xdr:to>
      <xdr:col>11</xdr:col>
      <xdr:colOff>471487</xdr:colOff>
      <xdr:row>19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EF030CE-7D4B-4556-BA61-4C4F8B24A7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</xdr:colOff>
      <xdr:row>4</xdr:row>
      <xdr:rowOff>85725</xdr:rowOff>
    </xdr:from>
    <xdr:to>
      <xdr:col>11</xdr:col>
      <xdr:colOff>452437</xdr:colOff>
      <xdr:row>18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F01D658-965D-45EF-A769-AD37669CF2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4</xdr:row>
      <xdr:rowOff>109537</xdr:rowOff>
    </xdr:from>
    <xdr:to>
      <xdr:col>16</xdr:col>
      <xdr:colOff>466724</xdr:colOff>
      <xdr:row>22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960312F-7410-494A-8A77-D1FC9C62CD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5</xdr:row>
      <xdr:rowOff>90487</xdr:rowOff>
    </xdr:from>
    <xdr:to>
      <xdr:col>12</xdr:col>
      <xdr:colOff>342900</xdr:colOff>
      <xdr:row>22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D6436399-E11B-407D-928E-274E8E0C43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109537</xdr:rowOff>
    </xdr:from>
    <xdr:to>
      <xdr:col>11</xdr:col>
      <xdr:colOff>228600</xdr:colOff>
      <xdr:row>16</xdr:row>
      <xdr:rowOff>185737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106D941-3143-42A5-83E5-6B71B75F81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5</xdr:row>
      <xdr:rowOff>95256</xdr:rowOff>
    </xdr:from>
    <xdr:to>
      <xdr:col>12</xdr:col>
      <xdr:colOff>209550</xdr:colOff>
      <xdr:row>19</xdr:row>
      <xdr:rowOff>171456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3304085-727A-4A58-B4CA-8EAF23B389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3</xdr:row>
      <xdr:rowOff>47625</xdr:rowOff>
    </xdr:from>
    <xdr:to>
      <xdr:col>11</xdr:col>
      <xdr:colOff>304800</xdr:colOff>
      <xdr:row>21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CC65324-80BC-4753-8CE5-E18DE6364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319087</xdr:colOff>
      <xdr:row>5</xdr:row>
      <xdr:rowOff>28575</xdr:rowOff>
    </xdr:from>
    <xdr:to>
      <xdr:col>12</xdr:col>
      <xdr:colOff>14287</xdr:colOff>
      <xdr:row>19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B1D6E72-25BE-4E10-B00C-979826C07E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3</xdr:row>
      <xdr:rowOff>19050</xdr:rowOff>
    </xdr:from>
    <xdr:to>
      <xdr:col>9</xdr:col>
      <xdr:colOff>466725</xdr:colOff>
      <xdr:row>17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9527321-DB0E-467B-B927-FDFE65D731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</xdr:colOff>
      <xdr:row>4</xdr:row>
      <xdr:rowOff>28575</xdr:rowOff>
    </xdr:from>
    <xdr:to>
      <xdr:col>12</xdr:col>
      <xdr:colOff>309562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EC2CA4D-E648-45B0-BA9F-7E9E08E894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</xdr:row>
      <xdr:rowOff>66675</xdr:rowOff>
    </xdr:from>
    <xdr:to>
      <xdr:col>9</xdr:col>
      <xdr:colOff>495300</xdr:colOff>
      <xdr:row>17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713BA48-9181-47DB-AC27-8213DF4D6D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2</xdr:row>
      <xdr:rowOff>104775</xdr:rowOff>
    </xdr:from>
    <xdr:to>
      <xdr:col>12</xdr:col>
      <xdr:colOff>142875</xdr:colOff>
      <xdr:row>16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83F5317-453C-46F5-BCBD-B1A15C5152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461962</xdr:colOff>
      <xdr:row>5</xdr:row>
      <xdr:rowOff>123825</xdr:rowOff>
    </xdr:from>
    <xdr:to>
      <xdr:col>11</xdr:col>
      <xdr:colOff>157162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A76D2D6F-C29C-428B-8FF3-54AFA9BDA4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133350</xdr:rowOff>
    </xdr:from>
    <xdr:to>
      <xdr:col>10</xdr:col>
      <xdr:colOff>352425</xdr:colOff>
      <xdr:row>17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DA4DC2E-0209-4B98-BF23-A1BAA55E24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133350</xdr:rowOff>
    </xdr:from>
    <xdr:to>
      <xdr:col>11</xdr:col>
      <xdr:colOff>352425</xdr:colOff>
      <xdr:row>19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E4A0CD3-FC23-43FC-926B-1EBAC5CD59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7</xdr:row>
      <xdr:rowOff>95250</xdr:rowOff>
    </xdr:from>
    <xdr:to>
      <xdr:col>16</xdr:col>
      <xdr:colOff>385763</xdr:colOff>
      <xdr:row>23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EBCC22C8-46B3-4E9F-8221-3A5BE0C85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180975</xdr:rowOff>
    </xdr:from>
    <xdr:to>
      <xdr:col>13</xdr:col>
      <xdr:colOff>552450</xdr:colOff>
      <xdr:row>17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B75B104-D516-4DC6-B8F3-0DC56B677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471487</xdr:colOff>
      <xdr:row>4</xdr:row>
      <xdr:rowOff>161925</xdr:rowOff>
    </xdr:from>
    <xdr:to>
      <xdr:col>11</xdr:col>
      <xdr:colOff>166687</xdr:colOff>
      <xdr:row>19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7E8C7CA-3708-4737-B606-20D274DD5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528637</xdr:colOff>
      <xdr:row>3</xdr:row>
      <xdr:rowOff>28575</xdr:rowOff>
    </xdr:from>
    <xdr:to>
      <xdr:col>10</xdr:col>
      <xdr:colOff>223837</xdr:colOff>
      <xdr:row>17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751C8F1-3A3E-4D12-A9F0-A3B6115CE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452437</xdr:colOff>
      <xdr:row>6</xdr:row>
      <xdr:rowOff>57150</xdr:rowOff>
    </xdr:from>
    <xdr:to>
      <xdr:col>11</xdr:col>
      <xdr:colOff>147637</xdr:colOff>
      <xdr:row>20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6B7E150-5B67-4F89-AA30-1FDD7E9F8A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4</xdr:row>
      <xdr:rowOff>85725</xdr:rowOff>
    </xdr:from>
    <xdr:to>
      <xdr:col>21</xdr:col>
      <xdr:colOff>371475</xdr:colOff>
      <xdr:row>21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9DE510D1-04DF-42FF-941D-22D3436FB0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433386</xdr:colOff>
      <xdr:row>2</xdr:row>
      <xdr:rowOff>142874</xdr:rowOff>
    </xdr:from>
    <xdr:to>
      <xdr:col>13</xdr:col>
      <xdr:colOff>514350</xdr:colOff>
      <xdr:row>19</xdr:row>
      <xdr:rowOff>57149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2E973B0-5C52-4A95-834C-BAB467E6C2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538161</xdr:colOff>
      <xdr:row>5</xdr:row>
      <xdr:rowOff>104775</xdr:rowOff>
    </xdr:from>
    <xdr:to>
      <xdr:col>14</xdr:col>
      <xdr:colOff>314324</xdr:colOff>
      <xdr:row>20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73E820F-707A-43D9-8D46-70147D6DD4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</xdr:colOff>
      <xdr:row>6</xdr:row>
      <xdr:rowOff>95250</xdr:rowOff>
    </xdr:from>
    <xdr:to>
      <xdr:col>10</xdr:col>
      <xdr:colOff>490537</xdr:colOff>
      <xdr:row>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D9ED82D-A02B-4BD6-90FB-2B66432DE9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38100</xdr:rowOff>
    </xdr:from>
    <xdr:to>
      <xdr:col>11</xdr:col>
      <xdr:colOff>76200</xdr:colOff>
      <xdr:row>18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67799848-2F44-4E15-A095-1173B0C5FC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85724</xdr:colOff>
      <xdr:row>2</xdr:row>
      <xdr:rowOff>152400</xdr:rowOff>
    </xdr:from>
    <xdr:to>
      <xdr:col>12</xdr:col>
      <xdr:colOff>419099</xdr:colOff>
      <xdr:row>17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BE7839F-2B57-4CDA-BE47-936778CC7B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3</xdr:row>
      <xdr:rowOff>47625</xdr:rowOff>
    </xdr:from>
    <xdr:to>
      <xdr:col>13</xdr:col>
      <xdr:colOff>504825</xdr:colOff>
      <xdr:row>17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84795B4-46F6-4A22-AD41-1BC6FEE85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195261</xdr:colOff>
      <xdr:row>3</xdr:row>
      <xdr:rowOff>38100</xdr:rowOff>
    </xdr:from>
    <xdr:to>
      <xdr:col>14</xdr:col>
      <xdr:colOff>561974</xdr:colOff>
      <xdr:row>21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DE6C724-FA23-444A-AC76-D8A4B8EC50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85724</xdr:colOff>
      <xdr:row>3</xdr:row>
      <xdr:rowOff>114300</xdr:rowOff>
    </xdr:from>
    <xdr:to>
      <xdr:col>11</xdr:col>
      <xdr:colOff>495299</xdr:colOff>
      <xdr:row>18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55FA131-9C5A-4191-A36D-4C56BCDA9B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</xdr:colOff>
      <xdr:row>5</xdr:row>
      <xdr:rowOff>171450</xdr:rowOff>
    </xdr:from>
    <xdr:to>
      <xdr:col>10</xdr:col>
      <xdr:colOff>481012</xdr:colOff>
      <xdr:row>20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4C3D6A8-BBC6-4FA2-B478-7AC351BBFB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3</xdr:row>
      <xdr:rowOff>142875</xdr:rowOff>
    </xdr:from>
    <xdr:to>
      <xdr:col>10</xdr:col>
      <xdr:colOff>0</xdr:colOff>
      <xdr:row>18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9053ADD-B55C-45DD-BD9C-738757AA7A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166687</xdr:colOff>
      <xdr:row>3</xdr:row>
      <xdr:rowOff>95250</xdr:rowOff>
    </xdr:from>
    <xdr:to>
      <xdr:col>10</xdr:col>
      <xdr:colOff>471487</xdr:colOff>
      <xdr:row>17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9ACD9CA-88FD-43D2-AC70-C8D6B480D9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504824</xdr:colOff>
      <xdr:row>4</xdr:row>
      <xdr:rowOff>28575</xdr:rowOff>
    </xdr:from>
    <xdr:to>
      <xdr:col>12</xdr:col>
      <xdr:colOff>552449</xdr:colOff>
      <xdr:row>18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80858C1D-E2A7-4188-9A94-D55F1FA8D0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</xdr:row>
      <xdr:rowOff>85725</xdr:rowOff>
    </xdr:from>
    <xdr:to>
      <xdr:col>14</xdr:col>
      <xdr:colOff>47625</xdr:colOff>
      <xdr:row>18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E8E0093-ECDF-44A2-9303-03952F6E83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104775</xdr:rowOff>
    </xdr:from>
    <xdr:to>
      <xdr:col>16</xdr:col>
      <xdr:colOff>333375</xdr:colOff>
      <xdr:row>20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5877F57D-B9D7-49B1-9393-5D969CBE42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333374</xdr:colOff>
      <xdr:row>2</xdr:row>
      <xdr:rowOff>19050</xdr:rowOff>
    </xdr:from>
    <xdr:to>
      <xdr:col>13</xdr:col>
      <xdr:colOff>400049</xdr:colOff>
      <xdr:row>18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CB8E6218-62AE-44C9-8DF5-BBB6D6B5B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509587</xdr:colOff>
      <xdr:row>4</xdr:row>
      <xdr:rowOff>47625</xdr:rowOff>
    </xdr:from>
    <xdr:to>
      <xdr:col>10</xdr:col>
      <xdr:colOff>204787</xdr:colOff>
      <xdr:row>18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9D0361E-9FBF-44C0-A06F-B7FF598563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4</xdr:row>
      <xdr:rowOff>4762</xdr:rowOff>
    </xdr:from>
    <xdr:to>
      <xdr:col>14</xdr:col>
      <xdr:colOff>66675</xdr:colOff>
      <xdr:row>18</xdr:row>
      <xdr:rowOff>80962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8894A61-A52C-4B74-B029-8E03179558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333374</xdr:colOff>
      <xdr:row>4</xdr:row>
      <xdr:rowOff>28575</xdr:rowOff>
    </xdr:from>
    <xdr:to>
      <xdr:col>13</xdr:col>
      <xdr:colOff>571499</xdr:colOff>
      <xdr:row>18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3502EA94-96F0-480E-AC11-DCCCA105F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4</xdr:row>
      <xdr:rowOff>38100</xdr:rowOff>
    </xdr:from>
    <xdr:to>
      <xdr:col>13</xdr:col>
      <xdr:colOff>66675</xdr:colOff>
      <xdr:row>18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F72126FA-9B1F-4197-B00D-CCE9FE8BAC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3</xdr:row>
      <xdr:rowOff>28575</xdr:rowOff>
    </xdr:from>
    <xdr:to>
      <xdr:col>13</xdr:col>
      <xdr:colOff>19049</xdr:colOff>
      <xdr:row>18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692BD27-0605-49DA-BEAC-392AEE3755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547687</xdr:colOff>
      <xdr:row>6</xdr:row>
      <xdr:rowOff>161925</xdr:rowOff>
    </xdr:from>
    <xdr:to>
      <xdr:col>12</xdr:col>
      <xdr:colOff>242887</xdr:colOff>
      <xdr:row>21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83683C7-109F-4323-A12E-73EA5D3C01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4</xdr:row>
      <xdr:rowOff>114300</xdr:rowOff>
    </xdr:from>
    <xdr:to>
      <xdr:col>11</xdr:col>
      <xdr:colOff>133350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CB016FA-36D5-4630-8A7B-2AA2DE187A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4</xdr:row>
      <xdr:rowOff>57150</xdr:rowOff>
    </xdr:from>
    <xdr:to>
      <xdr:col>14</xdr:col>
      <xdr:colOff>85725</xdr:colOff>
      <xdr:row>19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85C5092-B682-4A53-937F-A76CD0E190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</xdr:colOff>
      <xdr:row>5</xdr:row>
      <xdr:rowOff>180975</xdr:rowOff>
    </xdr:from>
    <xdr:to>
      <xdr:col>12</xdr:col>
      <xdr:colOff>423862</xdr:colOff>
      <xdr:row>20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FCC17E4-6FE8-44FD-B4B5-BCB04B02C8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1100137</xdr:colOff>
      <xdr:row>8</xdr:row>
      <xdr:rowOff>85725</xdr:rowOff>
    </xdr:from>
    <xdr:to>
      <xdr:col>1</xdr:col>
      <xdr:colOff>5672137</xdr:colOff>
      <xdr:row>22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313A1B00-3929-40B2-AA6E-AEA2CC4353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309562</xdr:colOff>
      <xdr:row>5</xdr:row>
      <xdr:rowOff>28575</xdr:rowOff>
    </xdr:from>
    <xdr:to>
      <xdr:col>10</xdr:col>
      <xdr:colOff>4762</xdr:colOff>
      <xdr:row>19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9F9CE85-32F6-48BB-B43F-FC5C6C8392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123825</xdr:rowOff>
    </xdr:from>
    <xdr:to>
      <xdr:col>12</xdr:col>
      <xdr:colOff>190500</xdr:colOff>
      <xdr:row>17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CA33121-4A1F-4338-B2A2-40BBA2BC46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519112</xdr:colOff>
      <xdr:row>5</xdr:row>
      <xdr:rowOff>0</xdr:rowOff>
    </xdr:from>
    <xdr:to>
      <xdr:col>13</xdr:col>
      <xdr:colOff>214312</xdr:colOff>
      <xdr:row>19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FA12FAC3-6E23-4217-B56F-A661358F67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</xdr:colOff>
      <xdr:row>5</xdr:row>
      <xdr:rowOff>0</xdr:rowOff>
    </xdr:from>
    <xdr:to>
      <xdr:col>11</xdr:col>
      <xdr:colOff>385762</xdr:colOff>
      <xdr:row>19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3D648F9E-E299-4E0C-BABD-061F8CCB5D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3</xdr:row>
      <xdr:rowOff>180975</xdr:rowOff>
    </xdr:from>
    <xdr:to>
      <xdr:col>18</xdr:col>
      <xdr:colOff>466725</xdr:colOff>
      <xdr:row>18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2C85ADC-019D-42BC-80E7-0BF73F607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3</xdr:row>
      <xdr:rowOff>171450</xdr:rowOff>
    </xdr:from>
    <xdr:to>
      <xdr:col>11</xdr:col>
      <xdr:colOff>104775</xdr:colOff>
      <xdr:row>18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22FA366-2304-4EE9-A907-1C74872FE7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490537</xdr:colOff>
      <xdr:row>4</xdr:row>
      <xdr:rowOff>66675</xdr:rowOff>
    </xdr:from>
    <xdr:to>
      <xdr:col>11</xdr:col>
      <xdr:colOff>185737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9970DD2-94A2-4E42-BCB1-42274AA0D8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</xdr:row>
      <xdr:rowOff>47625</xdr:rowOff>
    </xdr:from>
    <xdr:to>
      <xdr:col>10</xdr:col>
      <xdr:colOff>323850</xdr:colOff>
      <xdr:row>17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325FA01A-6396-46DE-831D-AAE9D6A377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442912</xdr:colOff>
      <xdr:row>3</xdr:row>
      <xdr:rowOff>95250</xdr:rowOff>
    </xdr:from>
    <xdr:to>
      <xdr:col>11</xdr:col>
      <xdr:colOff>138112</xdr:colOff>
      <xdr:row>17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0C1844A-24B7-45D0-8C7D-C5457E9F2D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4</xdr:row>
      <xdr:rowOff>114300</xdr:rowOff>
    </xdr:from>
    <xdr:to>
      <xdr:col>13</xdr:col>
      <xdr:colOff>85725</xdr:colOff>
      <xdr:row>19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C972F6A-F8E4-45DD-92D3-D7B08BCFB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5</xdr:row>
      <xdr:rowOff>95250</xdr:rowOff>
    </xdr:from>
    <xdr:to>
      <xdr:col>10</xdr:col>
      <xdr:colOff>571500</xdr:colOff>
      <xdr:row>19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19ADCAF2-EBBC-45C5-9884-26C4DBF50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</xdr:colOff>
      <xdr:row>4</xdr:row>
      <xdr:rowOff>123825</xdr:rowOff>
    </xdr:from>
    <xdr:to>
      <xdr:col>11</xdr:col>
      <xdr:colOff>442912</xdr:colOff>
      <xdr:row>19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D58F12EE-E622-4FCA-A6FA-96BC46B349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3</xdr:row>
      <xdr:rowOff>133350</xdr:rowOff>
    </xdr:from>
    <xdr:to>
      <xdr:col>10</xdr:col>
      <xdr:colOff>276225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DB61F17-C29B-46E7-815F-02CB6DECE4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433387</xdr:colOff>
      <xdr:row>6</xdr:row>
      <xdr:rowOff>142875</xdr:rowOff>
    </xdr:from>
    <xdr:to>
      <xdr:col>13</xdr:col>
      <xdr:colOff>128587</xdr:colOff>
      <xdr:row>21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8A5C2A9A-249C-43AF-8D85-749DB4D662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319087</xdr:colOff>
      <xdr:row>4</xdr:row>
      <xdr:rowOff>152400</xdr:rowOff>
    </xdr:from>
    <xdr:to>
      <xdr:col>11</xdr:col>
      <xdr:colOff>14287</xdr:colOff>
      <xdr:row>19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4A2A2DC-D531-4EE4-BED3-6230599C73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3</xdr:row>
      <xdr:rowOff>142875</xdr:rowOff>
    </xdr:from>
    <xdr:to>
      <xdr:col>10</xdr:col>
      <xdr:colOff>38100</xdr:colOff>
      <xdr:row>18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193F9C2-E0D7-404B-B6E8-7C76C24E8A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161924</xdr:rowOff>
    </xdr:from>
    <xdr:to>
      <xdr:col>9</xdr:col>
      <xdr:colOff>576262</xdr:colOff>
      <xdr:row>18</xdr:row>
      <xdr:rowOff>19049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E59C6A1-32C6-43EB-BFD5-5D1AF33CFE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2</xdr:row>
      <xdr:rowOff>104775</xdr:rowOff>
    </xdr:from>
    <xdr:to>
      <xdr:col>14</xdr:col>
      <xdr:colOff>9525</xdr:colOff>
      <xdr:row>18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A183437-1A79-40F3-8D54-EAB030A23D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3</xdr:row>
      <xdr:rowOff>28575</xdr:rowOff>
    </xdr:from>
    <xdr:to>
      <xdr:col>10</xdr:col>
      <xdr:colOff>190500</xdr:colOff>
      <xdr:row>17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DBE935F-068D-46CE-AB4B-B67DB231D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395287</xdr:colOff>
      <xdr:row>2</xdr:row>
      <xdr:rowOff>161925</xdr:rowOff>
    </xdr:from>
    <xdr:to>
      <xdr:col>12</xdr:col>
      <xdr:colOff>90487</xdr:colOff>
      <xdr:row>17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89C46CB3-DF30-44DD-B2EF-1358202E90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</xdr:row>
      <xdr:rowOff>114300</xdr:rowOff>
    </xdr:from>
    <xdr:to>
      <xdr:col>10</xdr:col>
      <xdr:colOff>76200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E5F0C8D3-3C82-4C71-BB22-6195554112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4</xdr:row>
      <xdr:rowOff>19050</xdr:rowOff>
    </xdr:from>
    <xdr:to>
      <xdr:col>10</xdr:col>
      <xdr:colOff>504825</xdr:colOff>
      <xdr:row>18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23C1DA2-1608-405F-8343-2FB9F89F17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</xdr:row>
      <xdr:rowOff>28575</xdr:rowOff>
    </xdr:from>
    <xdr:to>
      <xdr:col>12</xdr:col>
      <xdr:colOff>0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7159241-C7F2-415F-8370-D20A392D6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395287</xdr:colOff>
      <xdr:row>3</xdr:row>
      <xdr:rowOff>104775</xdr:rowOff>
    </xdr:from>
    <xdr:to>
      <xdr:col>10</xdr:col>
      <xdr:colOff>90487</xdr:colOff>
      <xdr:row>17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CBFD645-D43C-4D75-8938-B331C591DF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3</xdr:row>
      <xdr:rowOff>161924</xdr:rowOff>
    </xdr:from>
    <xdr:to>
      <xdr:col>12</xdr:col>
      <xdr:colOff>333374</xdr:colOff>
      <xdr:row>23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E8CFEE7B-A92E-4BFA-9F74-50F10D7116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461962</xdr:colOff>
      <xdr:row>3</xdr:row>
      <xdr:rowOff>66675</xdr:rowOff>
    </xdr:from>
    <xdr:to>
      <xdr:col>10</xdr:col>
      <xdr:colOff>157162</xdr:colOff>
      <xdr:row>17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3A549B9-EB44-45B9-8187-C7466A8161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</xdr:colOff>
      <xdr:row>3</xdr:row>
      <xdr:rowOff>47625</xdr:rowOff>
    </xdr:from>
    <xdr:to>
      <xdr:col>8</xdr:col>
      <xdr:colOff>242887</xdr:colOff>
      <xdr:row>16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80D3E24-DDAA-43B8-8711-2071EC303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100012</xdr:colOff>
      <xdr:row>2</xdr:row>
      <xdr:rowOff>142875</xdr:rowOff>
    </xdr:from>
    <xdr:to>
      <xdr:col>11</xdr:col>
      <xdr:colOff>404812</xdr:colOff>
      <xdr:row>17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4E53D76-4C5E-4826-9783-F21560760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433387</xdr:colOff>
      <xdr:row>2</xdr:row>
      <xdr:rowOff>180975</xdr:rowOff>
    </xdr:from>
    <xdr:to>
      <xdr:col>12</xdr:col>
      <xdr:colOff>128587</xdr:colOff>
      <xdr:row>17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AE47AF0-844C-46A8-B32E-E683B9ECD3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528637</xdr:colOff>
      <xdr:row>4</xdr:row>
      <xdr:rowOff>114300</xdr:rowOff>
    </xdr:from>
    <xdr:to>
      <xdr:col>12</xdr:col>
      <xdr:colOff>223837</xdr:colOff>
      <xdr:row>19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BFE6224-C007-48BE-B333-C14423E86E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528637</xdr:colOff>
      <xdr:row>3</xdr:row>
      <xdr:rowOff>114300</xdr:rowOff>
    </xdr:from>
    <xdr:to>
      <xdr:col>13</xdr:col>
      <xdr:colOff>223837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F1AD39B-83C7-4270-AF04-45EFC76DA9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</xdr:colOff>
      <xdr:row>5</xdr:row>
      <xdr:rowOff>123825</xdr:rowOff>
    </xdr:from>
    <xdr:to>
      <xdr:col>7</xdr:col>
      <xdr:colOff>557212</xdr:colOff>
      <xdr:row>20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B8152C4-A088-4A6B-AC7B-73A383B10A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223837</xdr:colOff>
      <xdr:row>4</xdr:row>
      <xdr:rowOff>76200</xdr:rowOff>
    </xdr:from>
    <xdr:to>
      <xdr:col>11</xdr:col>
      <xdr:colOff>528637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B85029C-43F1-4B1A-936A-F70DD11BB0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</xdr:colOff>
      <xdr:row>4</xdr:row>
      <xdr:rowOff>95250</xdr:rowOff>
    </xdr:from>
    <xdr:to>
      <xdr:col>12</xdr:col>
      <xdr:colOff>528637</xdr:colOff>
      <xdr:row>18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C71DEDE-94FF-4C8B-A949-389EABCE9F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757237</xdr:colOff>
      <xdr:row>6</xdr:row>
      <xdr:rowOff>19050</xdr:rowOff>
    </xdr:from>
    <xdr:to>
      <xdr:col>13</xdr:col>
      <xdr:colOff>176212</xdr:colOff>
      <xdr:row>20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EFB29760-5F6C-4162-AE86-0648FA95AC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tos\Pesquisa_FAPES_Pop_Rua_e_Trans\Pop%20rua\SPSS%20-%20Pop%20Rua\Pop%20Rua\Question&#225;rio%20POP_Rua_Bloc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tos\Pesquisa_FAPES_Pop_Rua_e_Trans\Pop%20rua\SPSS%20-%20Pop%20Rua\Pop%20Rua\Question&#225;rio%20POP_Rua_Bloco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tos\Pesquisa_FAPES_Pop_Rua_e_Trans\Pop%20rua\SPSS%20-%20Pop%20Rua\Pop%20Rua\Question&#225;rio%20POP_Rua_Bloco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o0_CE06_Turno Entrevista"/>
      <sheetName val="Bloco0_CE08_Cidade Entrevista"/>
      <sheetName val="Bloco0_CE11_Cidade-Loc-Inst"/>
      <sheetName val="Entrevistas_logradouro-serviço"/>
      <sheetName val="Bloco0_CE12_Sit.Entrevista"/>
      <sheetName val="Bloco0_CE13_Jus.Inter-Recusa"/>
      <sheetName val="Bloco0_PC01_Sit. Rua ult.15dias"/>
      <sheetName val="Bloco0_PC02_Sit_deRua p Semana"/>
      <sheetName val="Bloco01_IE02_Cidade_Nascimento"/>
      <sheetName val="Bloco01_IE02.1_UF_Nascimento"/>
      <sheetName val="Bloco01_IE03.1_Idade"/>
      <sheetName val="Bloco01_IE04_Sexo"/>
      <sheetName val="Bloco01_IE05_IdentidadeGênero"/>
      <sheetName val="Bloco01_IE05.1_Gênero-Outros"/>
      <sheetName val="Bloco01_IE06_Cor_Raça"/>
      <sheetName val="Bloco01_IE07.1_Cert_Nasc-Cas"/>
      <sheetName val="Bloco01_IE07.2_CPF"/>
      <sheetName val="Bloco01_IE07.3_CarteiraIdentida"/>
      <sheetName val="Bloco01_IE07.4_CarteiraTrabalho"/>
      <sheetName val="Bloco01_IE07.5_TítulodeEleitor"/>
      <sheetName val="Bloco01_IE07.6_Cert_Reservista"/>
      <sheetName val="Bloco01_IE07.8_Cartão SUS"/>
      <sheetName val="Bloco01_IE07.8_CNH"/>
      <sheetName val="Plan1"/>
    </sheetNames>
    <sheetDataSet>
      <sheetData sheetId="0">
        <row r="11">
          <cell r="C11" t="str">
            <v>Manhã</v>
          </cell>
        </row>
      </sheetData>
      <sheetData sheetId="1">
        <row r="15">
          <cell r="C15" t="str">
            <v>Cariacica</v>
          </cell>
        </row>
      </sheetData>
      <sheetData sheetId="2">
        <row r="20">
          <cell r="C20" t="str">
            <v>Cariacica</v>
          </cell>
          <cell r="D20" t="str">
            <v>Rua</v>
          </cell>
          <cell r="E20">
            <v>38</v>
          </cell>
        </row>
        <row r="21">
          <cell r="D21" t="str">
            <v>Abrigo</v>
          </cell>
          <cell r="E21">
            <v>19</v>
          </cell>
        </row>
        <row r="22">
          <cell r="C22" t="str">
            <v>Fundão</v>
          </cell>
          <cell r="D22" t="str">
            <v>Rua</v>
          </cell>
          <cell r="E22">
            <v>6</v>
          </cell>
        </row>
        <row r="23">
          <cell r="C23" t="str">
            <v>Gurapari</v>
          </cell>
          <cell r="D23" t="str">
            <v>Rua</v>
          </cell>
          <cell r="E23">
            <v>12</v>
          </cell>
        </row>
        <row r="24">
          <cell r="D24" t="str">
            <v>Centro dia</v>
          </cell>
          <cell r="E24">
            <v>14</v>
          </cell>
        </row>
        <row r="25">
          <cell r="C25" t="str">
            <v>Serra</v>
          </cell>
          <cell r="D25" t="str">
            <v>Rua</v>
          </cell>
          <cell r="E25">
            <v>24</v>
          </cell>
        </row>
        <row r="26">
          <cell r="D26" t="str">
            <v>Abrigo</v>
          </cell>
          <cell r="E26">
            <v>20</v>
          </cell>
        </row>
        <row r="27">
          <cell r="D27" t="str">
            <v>Centro Pop</v>
          </cell>
          <cell r="E27">
            <v>46</v>
          </cell>
        </row>
        <row r="28">
          <cell r="C28" t="str">
            <v>Viana</v>
          </cell>
          <cell r="D28" t="str">
            <v>Rua</v>
          </cell>
          <cell r="E28">
            <v>2</v>
          </cell>
        </row>
        <row r="29">
          <cell r="C29" t="str">
            <v>Vila Velha</v>
          </cell>
          <cell r="D29" t="str">
            <v>Rua</v>
          </cell>
          <cell r="E29">
            <v>52</v>
          </cell>
        </row>
        <row r="30">
          <cell r="D30" t="str">
            <v>Abrigo</v>
          </cell>
          <cell r="E30">
            <v>10</v>
          </cell>
        </row>
        <row r="31">
          <cell r="D31" t="str">
            <v>Centro Pop</v>
          </cell>
          <cell r="E31">
            <v>27</v>
          </cell>
        </row>
        <row r="32">
          <cell r="C32" t="str">
            <v>Vitória</v>
          </cell>
          <cell r="D32" t="str">
            <v>Rua</v>
          </cell>
          <cell r="E32">
            <v>63</v>
          </cell>
        </row>
        <row r="33">
          <cell r="D33" t="str">
            <v>Abrigo</v>
          </cell>
          <cell r="E33">
            <v>17</v>
          </cell>
        </row>
        <row r="34">
          <cell r="D34" t="str">
            <v>Centro Pop</v>
          </cell>
          <cell r="E34">
            <v>35</v>
          </cell>
        </row>
      </sheetData>
      <sheetData sheetId="3">
        <row r="2">
          <cell r="G2" t="str">
            <v>Rua</v>
          </cell>
        </row>
      </sheetData>
      <sheetData sheetId="4">
        <row r="9">
          <cell r="C9" t="str">
            <v>Realizada</v>
          </cell>
        </row>
      </sheetData>
      <sheetData sheetId="5">
        <row r="16">
          <cell r="C16" t="str">
            <v>Sonolência, apatia ou letargia</v>
          </cell>
        </row>
      </sheetData>
      <sheetData sheetId="6"/>
      <sheetData sheetId="7">
        <row r="19">
          <cell r="C19" t="str">
            <v>Todos os dias</v>
          </cell>
        </row>
      </sheetData>
      <sheetData sheetId="8"/>
      <sheetData sheetId="9">
        <row r="27">
          <cell r="J27" t="str">
            <v>Migrantes Externos</v>
          </cell>
        </row>
      </sheetData>
      <sheetData sheetId="10">
        <row r="11">
          <cell r="J11" t="str">
            <v>18 a 29 anos</v>
          </cell>
        </row>
      </sheetData>
      <sheetData sheetId="11">
        <row r="11">
          <cell r="C11" t="str">
            <v>Feminino</v>
          </cell>
        </row>
      </sheetData>
      <sheetData sheetId="12">
        <row r="16">
          <cell r="C16" t="str">
            <v>Homem</v>
          </cell>
        </row>
      </sheetData>
      <sheetData sheetId="13"/>
      <sheetData sheetId="14">
        <row r="18">
          <cell r="C18" t="str">
            <v>Branca</v>
          </cell>
        </row>
      </sheetData>
      <sheetData sheetId="15">
        <row r="17">
          <cell r="B17" t="str">
            <v>Tenho e guardo comigo/com alguém de confiança</v>
          </cell>
        </row>
      </sheetData>
      <sheetData sheetId="16">
        <row r="19">
          <cell r="B19" t="str">
            <v>Tenho e guardo comigo/com alguém de confiança</v>
          </cell>
        </row>
      </sheetData>
      <sheetData sheetId="17">
        <row r="18">
          <cell r="B18" t="str">
            <v>Tenho e guardo comigo/com alguém de confiança</v>
          </cell>
        </row>
      </sheetData>
      <sheetData sheetId="18">
        <row r="18">
          <cell r="B18" t="str">
            <v>Tenho e guardo comigo/com alguém de confiança</v>
          </cell>
        </row>
      </sheetData>
      <sheetData sheetId="19">
        <row r="19">
          <cell r="B19" t="str">
            <v>Tenho e guardo comigo/com alguém de confiança</v>
          </cell>
        </row>
      </sheetData>
      <sheetData sheetId="20">
        <row r="37">
          <cell r="B37" t="str">
            <v>Tenho e guardo comigo/com alguém de confiança</v>
          </cell>
        </row>
      </sheetData>
      <sheetData sheetId="21">
        <row r="18">
          <cell r="B18" t="str">
            <v>Tenho e guardo comigo/com alguém de confiança</v>
          </cell>
        </row>
      </sheetData>
      <sheetData sheetId="22">
        <row r="18">
          <cell r="B18" t="str">
            <v>Tenho e guardo comigo/com alguém de confiança</v>
          </cell>
        </row>
      </sheetData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o04_TE01_Ruas_Serv.p-Dormir"/>
      <sheetName val="Bloco04_TE02_Outras vezes naRua"/>
      <sheetName val="Bloco04_TE02.1_Qts Vezes"/>
      <sheetName val="Bloco_TE03_Cid_Esteve em SitRua"/>
      <sheetName val="Bloco04_TE03.1Cidades"/>
      <sheetName val="Bloco04_TE04_Mot. levou S. Rua "/>
      <sheetName val="Bloco04_TE05.1_JáEst.Delegacias"/>
      <sheetName val="Bloco04_TE05.2_JáEst.Iases"/>
      <sheetName val="Bloco04_TE05.3_JáEst.Prisões"/>
      <sheetName val="Bloco04_TE05.4_JáEst.Asilos-Orf"/>
    </sheetNames>
    <sheetDataSet>
      <sheetData sheetId="0">
        <row r="4">
          <cell r="C4" t="str">
            <v>Acima de 2 anos</v>
          </cell>
          <cell r="D4">
            <v>202</v>
          </cell>
        </row>
        <row r="5">
          <cell r="C5" t="str">
            <v>Entre 1 mês e 6 meses</v>
          </cell>
          <cell r="D5">
            <v>61</v>
          </cell>
        </row>
        <row r="6">
          <cell r="C6" t="str">
            <v>Entre 1 ano e 2 anos</v>
          </cell>
          <cell r="D6">
            <v>44</v>
          </cell>
        </row>
        <row r="7">
          <cell r="C7" t="str">
            <v>Entre 1 semana e 1 mês</v>
          </cell>
          <cell r="D7">
            <v>33</v>
          </cell>
        </row>
        <row r="8">
          <cell r="C8" t="str">
            <v>Entre 6 meses e 1 ano</v>
          </cell>
          <cell r="D8">
            <v>31</v>
          </cell>
        </row>
        <row r="9">
          <cell r="C9" t="str">
            <v>Nasceu/Cresceu nas ruas</v>
          </cell>
          <cell r="D9">
            <v>4</v>
          </cell>
        </row>
        <row r="10">
          <cell r="C10" t="str">
            <v>Não sabe/não lembra/Não respondeu</v>
          </cell>
          <cell r="D10">
            <v>10</v>
          </cell>
        </row>
      </sheetData>
      <sheetData sheetId="1">
        <row r="14">
          <cell r="C14" t="str">
            <v>Sim</v>
          </cell>
        </row>
      </sheetData>
      <sheetData sheetId="2">
        <row r="19">
          <cell r="C19">
            <v>28</v>
          </cell>
        </row>
      </sheetData>
      <sheetData sheetId="3">
        <row r="11">
          <cell r="C11" t="str">
            <v>Sim</v>
          </cell>
        </row>
      </sheetData>
      <sheetData sheetId="4">
        <row r="159">
          <cell r="C159" t="str">
            <v xml:space="preserve">Vitória/ES; </v>
          </cell>
        </row>
      </sheetData>
      <sheetData sheetId="5">
        <row r="5">
          <cell r="L5" t="str">
            <v>Problemas familiares (Negligência, Conflitos, Violência Física e Psicológica)</v>
          </cell>
        </row>
      </sheetData>
      <sheetData sheetId="6">
        <row r="34">
          <cell r="B34" t="str">
            <v>Delegacias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o05_CT01_Dor.15.Dias"/>
      <sheetName val="Bloco05_CT02.Cid.Onde.Dor15dias"/>
      <sheetName val="Bloco05_CT03.Loc.Ond.Per.Ult15d"/>
      <sheetName val="Bloco05_CT04_PQ.Dor.nasRuas"/>
      <sheetName val="Bloco05_CT05.Pq.Dor.Abri-Alberg"/>
      <sheetName val="Bloco05_CT06.Frq.CPop.Ult.15d"/>
      <sheetName val="Bloco05_CT06.1_Quais cidades"/>
      <sheetName val="Bloco05_CT07Freq.Aces.CPop-CDia"/>
      <sheetName val="Bloco05_CT08_Mot.Freq.C-Pop-Dia"/>
      <sheetName val="Bloco05_CT09_Não.Freq.C-Pop-Dia"/>
      <sheetName val="Bloco05_CT10_N.freq.C-POP"/>
      <sheetName val="Bloco05_CT11)Princ.Ativ.Diárias"/>
      <sheetName val="Bloco05_CT12.Se.Alime.Suf-Satis"/>
      <sheetName val="Bloco05_CT13_F.q.ObtémAlimentos"/>
      <sheetName val="Bloco05_CT14_Como.ObtémAguá"/>
      <sheetName val="Bloco05_CT15_Nec.Fisiológicas"/>
      <sheetName val="Bloco05_CT16_Sofreu_Violência"/>
      <sheetName val="Bloco05_CT17_Quais Violências"/>
      <sheetName val="Bloco05_CT18_Agressor"/>
      <sheetName val="Bloco05_CT19_Ac.Serv.Juridicos"/>
      <sheetName val="Bloco05_CT20_Av.Serv-Justiça"/>
      <sheetName val="Bloco05_CT21_P.Ori.Jur-Def.Púb"/>
      <sheetName val="Bloco05_CT22_F.Sit.Rua"/>
      <sheetName val="Bloco05_CT23_Cont.Fam.Fora.Ruas"/>
      <sheetName val="Bloco05_CT24"/>
      <sheetName val="Bloco05_CT24.1_Freq.de.Contato"/>
      <sheetName val="Bloco05_CT25"/>
    </sheetNames>
    <sheetDataSet>
      <sheetData sheetId="0">
        <row r="11">
          <cell r="B11" t="str">
            <v>Sim</v>
          </cell>
        </row>
      </sheetData>
      <sheetData sheetId="1">
        <row r="24">
          <cell r="L24" t="str">
            <v>Vitória</v>
          </cell>
        </row>
      </sheetData>
      <sheetData sheetId="2">
        <row r="26">
          <cell r="K26" t="str">
            <v>Rua</v>
          </cell>
        </row>
      </sheetData>
      <sheetData sheetId="3">
        <row r="32">
          <cell r="K32" t="str">
            <v>Não consegue vaga, pois os abrigos estão sempre cheios</v>
          </cell>
        </row>
      </sheetData>
      <sheetData sheetId="4">
        <row r="23">
          <cell r="L23" t="str">
            <v>É mais confortável (inclui proteção, cama, local para higiene pessoal, etc.)</v>
          </cell>
        </row>
      </sheetData>
      <sheetData sheetId="5">
        <row r="5">
          <cell r="L5" t="str">
            <v>Sim</v>
          </cell>
        </row>
      </sheetData>
      <sheetData sheetId="6">
        <row r="41">
          <cell r="D41" t="str">
            <v>Vitória</v>
          </cell>
        </row>
      </sheetData>
      <sheetData sheetId="7">
        <row r="58">
          <cell r="C58" t="str">
            <v>Todos os dias da semana</v>
          </cell>
        </row>
      </sheetData>
      <sheetData sheetId="8">
        <row r="27">
          <cell r="K27" t="str">
            <v>Pela alimentação, banho e lavar roupas</v>
          </cell>
        </row>
      </sheetData>
      <sheetData sheetId="9">
        <row r="28">
          <cell r="L28" t="str">
            <v>Não gosto</v>
          </cell>
        </row>
      </sheetData>
      <sheetData sheetId="10">
        <row r="16">
          <cell r="S16" t="str">
            <v xml:space="preserve">Dar mais atenção/Acolhimento </v>
          </cell>
        </row>
      </sheetData>
      <sheetData sheetId="11">
        <row r="29">
          <cell r="L29" t="str">
            <v>Trabalho e outras fontes de renda</v>
          </cell>
        </row>
      </sheetData>
      <sheetData sheetId="12">
        <row r="15">
          <cell r="C15" t="str">
            <v>Sempre</v>
          </cell>
        </row>
      </sheetData>
      <sheetData sheetId="13">
        <row r="30">
          <cell r="K30" t="str">
            <v>Pede a pessoas transeuntes</v>
          </cell>
        </row>
      </sheetData>
      <sheetData sheetId="14">
        <row r="26">
          <cell r="K26" t="str">
            <v>Estabelecimento comercial (inclui loja, posto, mercado, oficina, etc)</v>
          </cell>
        </row>
      </sheetData>
      <sheetData sheetId="15">
        <row r="31">
          <cell r="J31" t="str">
            <v>Estabelecimentos comerciais (inclui loja, posto, mercado, oficina, etc)</v>
          </cell>
        </row>
      </sheetData>
      <sheetData sheetId="16">
        <row r="12">
          <cell r="C12" t="str">
            <v>Sim</v>
          </cell>
        </row>
      </sheetData>
      <sheetData sheetId="17">
        <row r="37">
          <cell r="M37" t="str">
            <v>Outros</v>
          </cell>
        </row>
      </sheetData>
      <sheetData sheetId="18">
        <row r="70">
          <cell r="H70" t="str">
            <v>Outra pessoa em situação de rua</v>
          </cell>
        </row>
      </sheetData>
      <sheetData sheetId="19">
        <row r="18">
          <cell r="B18" t="str">
            <v>Sim</v>
          </cell>
        </row>
      </sheetData>
      <sheetData sheetId="20">
        <row r="28">
          <cell r="C28" t="str">
            <v>Positivo, esclareci minhas dúvidas, recebi encaminhamentos, resolvi algumas pendencias</v>
          </cell>
        </row>
      </sheetData>
      <sheetData sheetId="21">
        <row r="14">
          <cell r="C14" t="str">
            <v>Sim</v>
          </cell>
        </row>
      </sheetData>
      <sheetData sheetId="22">
        <row r="79">
          <cell r="C79" t="str">
            <v>Irmãos</v>
          </cell>
        </row>
      </sheetData>
      <sheetData sheetId="23">
        <row r="13">
          <cell r="B13" t="str">
            <v>Sim</v>
          </cell>
        </row>
      </sheetData>
      <sheetData sheetId="24">
        <row r="86">
          <cell r="B86" t="str">
            <v>Diária</v>
          </cell>
          <cell r="C86">
            <v>28</v>
          </cell>
          <cell r="D86">
            <v>22</v>
          </cell>
          <cell r="E86">
            <v>3</v>
          </cell>
          <cell r="F86">
            <v>4</v>
          </cell>
          <cell r="G86">
            <v>5</v>
          </cell>
        </row>
        <row r="87">
          <cell r="B87" t="str">
            <v>Semanal</v>
          </cell>
          <cell r="C87">
            <v>47</v>
          </cell>
          <cell r="D87">
            <v>18</v>
          </cell>
          <cell r="E87">
            <v>3</v>
          </cell>
          <cell r="F87">
            <v>4</v>
          </cell>
          <cell r="G87">
            <v>0</v>
          </cell>
        </row>
        <row r="88">
          <cell r="B88" t="str">
            <v>Quinzenal</v>
          </cell>
          <cell r="C88">
            <v>21</v>
          </cell>
          <cell r="D88">
            <v>11</v>
          </cell>
          <cell r="E88">
            <v>1</v>
          </cell>
          <cell r="F88">
            <v>1</v>
          </cell>
          <cell r="G88">
            <v>0</v>
          </cell>
        </row>
        <row r="89">
          <cell r="B89" t="str">
            <v>Mensal</v>
          </cell>
          <cell r="C89">
            <v>24</v>
          </cell>
          <cell r="D89">
            <v>26</v>
          </cell>
          <cell r="E89">
            <v>7</v>
          </cell>
          <cell r="F89">
            <v>8</v>
          </cell>
          <cell r="G89">
            <v>0</v>
          </cell>
        </row>
        <row r="90">
          <cell r="B90" t="str">
            <v>Semestral</v>
          </cell>
          <cell r="C90">
            <v>1</v>
          </cell>
          <cell r="D90">
            <v>5</v>
          </cell>
          <cell r="E90">
            <v>0</v>
          </cell>
          <cell r="F90">
            <v>1</v>
          </cell>
          <cell r="G90">
            <v>0</v>
          </cell>
        </row>
        <row r="91">
          <cell r="B91" t="str">
            <v>Anual</v>
          </cell>
          <cell r="C91">
            <v>5</v>
          </cell>
          <cell r="D91">
            <v>10</v>
          </cell>
          <cell r="E91">
            <v>0</v>
          </cell>
          <cell r="F91">
            <v>2</v>
          </cell>
          <cell r="G91">
            <v>0</v>
          </cell>
        </row>
      </sheetData>
      <sheetData sheetId="25"/>
      <sheetData sheetId="26">
        <row r="43">
          <cell r="C43" t="str">
            <v>Não tem interesse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6.xml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16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9.xml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12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1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1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15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4.xml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workbookViewId="0">
      <selection activeCell="R10" sqref="R10"/>
    </sheetView>
  </sheetViews>
  <sheetFormatPr defaultRowHeight="15" x14ac:dyDescent="0.25"/>
  <cols>
    <col min="1" max="16384" width="9.140625" style="1"/>
  </cols>
  <sheetData>
    <row r="1" spans="1:15" x14ac:dyDescent="0.25">
      <c r="A1" s="85" t="s">
        <v>1141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</row>
    <row r="3" spans="1:15" x14ac:dyDescent="0.2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</row>
    <row r="4" spans="1:15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5.75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15.75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5.75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15.75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5.75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15.75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15.75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15.75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15.75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5" ht="15.75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5" ht="15.75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5" ht="15.75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5" ht="15.75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ht="15.75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5" ht="15.75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5.75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5.75" x14ac:dyDescent="0.2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5" ht="15.75" x14ac:dyDescent="0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15.75" x14ac:dyDescent="0.25">
      <c r="A23" s="94" t="s">
        <v>1142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  <c r="O23" s="74"/>
    </row>
    <row r="24" spans="1:15" ht="15.75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5" ht="15.75" x14ac:dyDescent="0.25">
      <c r="A25" s="83" t="s">
        <v>1143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74"/>
    </row>
    <row r="26" spans="1:15" ht="15.75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5" ht="15.75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15.75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5" ht="15.75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/>
    </row>
    <row r="30" spans="1:15" ht="15.75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1:15" ht="15.75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5" ht="15.75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5" ht="15.75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5" ht="15.75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1:15" ht="15.75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1:15" ht="15.75" x14ac:dyDescent="0.2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1:15" ht="15.75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/>
    </row>
    <row r="38" spans="1:15" ht="15.75" x14ac:dyDescent="0.2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1:15" ht="15.75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5" ht="15.75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1:15" ht="15.75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5" ht="15.75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1:15" ht="15.75" x14ac:dyDescent="0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5.75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15" ht="15.75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</row>
    <row r="46" spans="1:15" ht="15.75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15.75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ht="15.75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 ht="15.75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5" ht="15.75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1:15" ht="15.75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1:15" ht="15.75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1:15" ht="15.75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5"/>
    </row>
    <row r="54" spans="1:15" ht="15.75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5.75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5.75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1:15" ht="15.75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1:15" ht="15.75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1:15" ht="15.75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1:15" ht="15.75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1:15" ht="15.75" x14ac:dyDescent="0.25">
      <c r="A61" s="80" t="s">
        <v>1145</v>
      </c>
      <c r="B61" s="81"/>
      <c r="C61" s="81"/>
      <c r="D61" s="81"/>
      <c r="E61" s="77"/>
      <c r="F61" s="77"/>
      <c r="G61" s="77"/>
      <c r="H61" s="77"/>
      <c r="I61" s="77"/>
      <c r="J61" s="77"/>
      <c r="K61" s="74"/>
      <c r="L61" s="74"/>
      <c r="M61" s="74"/>
      <c r="N61" s="74"/>
      <c r="O61" s="75"/>
    </row>
    <row r="62" spans="1:15" ht="15.75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1:15" ht="15.75" x14ac:dyDescent="0.25">
      <c r="A63" s="84" t="s">
        <v>1144</v>
      </c>
      <c r="B63" s="79"/>
      <c r="C63" s="79"/>
      <c r="D63" s="79"/>
      <c r="E63" s="79"/>
      <c r="F63" s="79"/>
      <c r="G63" s="79"/>
      <c r="H63" s="79"/>
      <c r="I63" s="79"/>
      <c r="J63" s="74"/>
      <c r="K63" s="74"/>
      <c r="L63" s="74"/>
      <c r="M63" s="74"/>
      <c r="N63" s="74"/>
      <c r="O63" s="74"/>
    </row>
    <row r="64" spans="1:15" ht="15.75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ht="15.75" x14ac:dyDescent="0.25">
      <c r="A65" s="78" t="s">
        <v>1146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82"/>
    </row>
    <row r="66" spans="1:15" ht="15.75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ht="15.75" x14ac:dyDescent="0.25">
      <c r="A67" s="78" t="s">
        <v>1147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4"/>
    </row>
    <row r="68" spans="1:15" ht="15.75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1:15" ht="15.75" x14ac:dyDescent="0.25">
      <c r="A69" s="78" t="s">
        <v>1148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4"/>
      <c r="O69" s="75"/>
    </row>
    <row r="70" spans="1:15" ht="15.75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1:15" ht="15.75" x14ac:dyDescent="0.25">
      <c r="A71" s="78" t="s">
        <v>1149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4"/>
      <c r="N71" s="74"/>
      <c r="O71" s="74"/>
    </row>
    <row r="72" spans="1:15" ht="15.75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1:15" ht="15.75" x14ac:dyDescent="0.25">
      <c r="A73" s="78" t="s">
        <v>1150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4"/>
    </row>
    <row r="74" spans="1:15" ht="15.75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1:15" ht="15.75" x14ac:dyDescent="0.25">
      <c r="A75" s="78" t="s">
        <v>1151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4"/>
      <c r="O75" s="74"/>
    </row>
    <row r="76" spans="1:15" ht="15.75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1:15" ht="15.75" x14ac:dyDescent="0.25">
      <c r="A77" s="78" t="s">
        <v>1152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2"/>
    </row>
    <row r="78" spans="1:15" ht="15.75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1:15" ht="15.75" x14ac:dyDescent="0.25">
      <c r="A79" s="78" t="s">
        <v>1153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4"/>
    </row>
    <row r="80" spans="1:15" ht="15.75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1:15" ht="15.75" x14ac:dyDescent="0.25">
      <c r="A81" s="78" t="s">
        <v>1154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4"/>
    </row>
    <row r="82" spans="1:15" ht="15.75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1:15" ht="15.75" x14ac:dyDescent="0.25">
      <c r="A83" s="78" t="s">
        <v>1155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4"/>
      <c r="O83" s="74"/>
    </row>
    <row r="84" spans="1:15" ht="15.75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1:15" ht="15.75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5"/>
    </row>
    <row r="86" spans="1:15" ht="15.75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1:15" ht="15.75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1:15" ht="15.75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1:15" ht="15.75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1:15" ht="15.75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1:15" ht="15.75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1:15" ht="15.75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1:15" ht="15.75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5"/>
    </row>
    <row r="94" spans="1:15" ht="15.75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1:15" ht="15.75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1:15" ht="15.75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1:15" ht="15.75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1:15" ht="15.75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1:15" ht="15.75" x14ac:dyDescent="0.25">
      <c r="A99" s="74"/>
      <c r="B99" s="74"/>
      <c r="C99" s="74"/>
      <c r="D99" s="76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1:15" ht="15.75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1:15" ht="15.75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5"/>
    </row>
    <row r="102" spans="1:15" ht="15.75" x14ac:dyDescent="0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1:15" ht="15.75" x14ac:dyDescent="0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1:15" ht="15.75" x14ac:dyDescent="0.2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1:15" ht="15.75" x14ac:dyDescent="0.2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1:15" ht="15.75" x14ac:dyDescent="0.2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1:15" ht="15.75" x14ac:dyDescent="0.2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1:15" ht="15.75" x14ac:dyDescent="0.2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1:15" ht="15.75" x14ac:dyDescent="0.2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5"/>
    </row>
    <row r="110" spans="1:15" ht="15.75" x14ac:dyDescent="0.2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1:15" ht="15.75" x14ac:dyDescent="0.2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5"/>
    </row>
    <row r="112" spans="1:15" ht="15.75" x14ac:dyDescent="0.2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</row>
    <row r="113" spans="1:15" ht="15.75" x14ac:dyDescent="0.2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5"/>
    </row>
    <row r="114" spans="1:15" ht="15.75" x14ac:dyDescent="0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</sheetData>
  <mergeCells count="15">
    <mergeCell ref="A25:N25"/>
    <mergeCell ref="A63:I63"/>
    <mergeCell ref="A65:O65"/>
    <mergeCell ref="A67:N67"/>
    <mergeCell ref="A1:O3"/>
    <mergeCell ref="A23:N23"/>
    <mergeCell ref="A81:N81"/>
    <mergeCell ref="A83:M83"/>
    <mergeCell ref="A61:D61"/>
    <mergeCell ref="A69:M69"/>
    <mergeCell ref="A71:L71"/>
    <mergeCell ref="A73:N73"/>
    <mergeCell ref="A75:M75"/>
    <mergeCell ref="A77:O77"/>
    <mergeCell ref="A79:N79"/>
  </mergeCells>
  <hyperlinks>
    <hyperlink ref="A61:D61" location="'Figura 21 Escolaridade'!A1" display=" Figura 21 - Nível de escolaridade (%)"/>
    <hyperlink ref="A63:I63" location="'Figura 22 Possui profissão'!A1" display="  Figura 22 - Você possui alguma profissão? (%)"/>
    <hyperlink ref="A65:O65" location="'Figura 23 Profissão'!A1" display="  Figura 23 - Profissão (%)"/>
    <hyperlink ref="A67:N67" location="'Figura 24Esta ou ja esteve empr'!A1" display="  Figura 24 - Está ou já esteve empregado de carteira de trabalho assinada? (%)"/>
    <hyperlink ref="A69:M69" location="'Figura25 Nos ultimos 15 dias, o'!A1" display="  Figura 25 - Nos últimos 15 dias, o que fez para ganhar dinheiro? (%)"/>
    <hyperlink ref="A71:L71" location="'Figura 26Trabalha em atividades'!A1" display="  Figura 26 - Trabalha em atividades temporárias? (%)"/>
    <hyperlink ref="A73:N73" location="'Figura27 Principais atividades '!A1" display="  Figura 27 - Principais atividades temporárias (%)"/>
    <hyperlink ref="A75:M75" location="'Figura28Principais cidades que.'!A1" display="  Figura 28 - Principais cidades que migram para trabalhar (%)"/>
    <hyperlink ref="A77:O77" location="'FIgura29 nos ultimos quinze dia'!A1" display="  Figura 29 - Nos últimos quinze dias, você adquiriu renda proveniente de trabalho?"/>
    <hyperlink ref="A79:N79" location="'Figura30Principais dificuldades'!A1" display="  Figura 30 - Principais dificuldades para conseguir emprego formal (%)"/>
    <hyperlink ref="A81:N81" location="'Figura31 Você recebe algum bene'!A1" display="  Figura 31 - Você recebe algum enefício para auxiliar no seu sustento? (%)"/>
    <hyperlink ref="A83:M83" location="'Figura32 Tempo de pernoite '!A1" display="  Figura 32 - Tempo de pernoite em ruas, abrigos e albergues (%)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"/>
  <sheetViews>
    <sheetView workbookViewId="0"/>
  </sheetViews>
  <sheetFormatPr defaultRowHeight="15" x14ac:dyDescent="0.25"/>
  <cols>
    <col min="1" max="1" width="9.140625" style="1"/>
    <col min="2" max="2" width="14.42578125" style="1" customWidth="1"/>
    <col min="3" max="3" width="17.85546875" style="1" customWidth="1"/>
    <col min="4" max="16384" width="9.140625" style="1"/>
  </cols>
  <sheetData>
    <row r="3" spans="2:12" x14ac:dyDescent="0.25">
      <c r="B3" s="134" t="s">
        <v>465</v>
      </c>
      <c r="C3" s="120" t="s">
        <v>466</v>
      </c>
      <c r="D3" s="121"/>
    </row>
    <row r="4" spans="2:12" ht="15.75" x14ac:dyDescent="0.25">
      <c r="B4" s="135"/>
      <c r="C4" s="124"/>
      <c r="D4" s="125"/>
      <c r="H4" s="131" t="s">
        <v>1132</v>
      </c>
      <c r="I4" s="132"/>
      <c r="J4" s="132"/>
      <c r="K4" s="132"/>
      <c r="L4" s="133"/>
    </row>
    <row r="5" spans="2:12" ht="15.75" x14ac:dyDescent="0.25">
      <c r="B5" s="4" t="s">
        <v>467</v>
      </c>
      <c r="C5" s="4">
        <v>372</v>
      </c>
      <c r="D5" s="4"/>
    </row>
    <row r="6" spans="2:12" ht="15.75" x14ac:dyDescent="0.25">
      <c r="B6" s="4" t="s">
        <v>468</v>
      </c>
      <c r="C6" s="4">
        <v>13</v>
      </c>
      <c r="D6" s="4"/>
    </row>
    <row r="7" spans="2:12" ht="15.75" x14ac:dyDescent="0.25">
      <c r="B7" s="4" t="s">
        <v>15</v>
      </c>
      <c r="C7" s="4">
        <v>385</v>
      </c>
      <c r="D7" s="4"/>
    </row>
  </sheetData>
  <mergeCells count="3">
    <mergeCell ref="H4:L4"/>
    <mergeCell ref="B3:B4"/>
    <mergeCell ref="C3:D4"/>
  </mergeCells>
  <pageMargins left="0.511811024" right="0.511811024" top="0.78740157499999996" bottom="0.78740157499999996" header="0.31496062000000002" footer="0.3149606200000000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7"/>
  <sheetViews>
    <sheetView workbookViewId="0">
      <selection activeCell="D4" sqref="D4:H5"/>
    </sheetView>
  </sheetViews>
  <sheetFormatPr defaultRowHeight="15" x14ac:dyDescent="0.25"/>
  <cols>
    <col min="1" max="1" width="38.140625" style="1" customWidth="1"/>
    <col min="2" max="4" width="9.140625" style="1"/>
    <col min="5" max="5" width="34.28515625" style="1" customWidth="1"/>
    <col min="6" max="16384" width="9.140625" style="1"/>
  </cols>
  <sheetData>
    <row r="4" spans="1:8" x14ac:dyDescent="0.25">
      <c r="D4" s="102" t="s">
        <v>516</v>
      </c>
      <c r="E4" s="103"/>
      <c r="F4" s="103"/>
      <c r="G4" s="103"/>
      <c r="H4" s="104"/>
    </row>
    <row r="5" spans="1:8" ht="15.75" x14ac:dyDescent="0.25">
      <c r="A5" s="39" t="s">
        <v>71</v>
      </c>
      <c r="B5" s="39">
        <v>201</v>
      </c>
      <c r="D5" s="105"/>
      <c r="E5" s="106"/>
      <c r="F5" s="106"/>
      <c r="G5" s="106"/>
      <c r="H5" s="107"/>
    </row>
    <row r="6" spans="1:8" ht="15.75" x14ac:dyDescent="0.25">
      <c r="A6" s="39" t="s">
        <v>72</v>
      </c>
      <c r="B6" s="39">
        <v>136</v>
      </c>
    </row>
    <row r="7" spans="1:8" ht="15.75" x14ac:dyDescent="0.25">
      <c r="A7" s="39" t="s">
        <v>53</v>
      </c>
      <c r="B7" s="39">
        <v>48</v>
      </c>
    </row>
  </sheetData>
  <mergeCells count="1">
    <mergeCell ref="D4:H5"/>
  </mergeCells>
  <pageMargins left="0.511811024" right="0.511811024" top="0.78740157499999996" bottom="0.78740157499999996" header="0.31496062000000002" footer="0.31496062000000002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L10"/>
  <sheetViews>
    <sheetView workbookViewId="0">
      <selection activeCell="E2" sqref="E2:L4"/>
    </sheetView>
  </sheetViews>
  <sheetFormatPr defaultRowHeight="15" x14ac:dyDescent="0.25"/>
  <cols>
    <col min="1" max="1" width="39.140625" style="1" customWidth="1"/>
    <col min="2" max="16384" width="9.140625" style="1"/>
  </cols>
  <sheetData>
    <row r="2" spans="1:12" x14ac:dyDescent="0.25">
      <c r="E2" s="102" t="s">
        <v>517</v>
      </c>
      <c r="F2" s="103"/>
      <c r="G2" s="103"/>
      <c r="H2" s="103"/>
      <c r="I2" s="103"/>
      <c r="J2" s="103"/>
      <c r="K2" s="103"/>
      <c r="L2" s="104"/>
    </row>
    <row r="3" spans="1:12" x14ac:dyDescent="0.25">
      <c r="E3" s="167"/>
      <c r="F3" s="168"/>
      <c r="G3" s="168"/>
      <c r="H3" s="168"/>
      <c r="I3" s="168"/>
      <c r="J3" s="168"/>
      <c r="K3" s="168"/>
      <c r="L3" s="169"/>
    </row>
    <row r="4" spans="1:12" x14ac:dyDescent="0.25">
      <c r="E4" s="105"/>
      <c r="F4" s="106"/>
      <c r="G4" s="106"/>
      <c r="H4" s="106"/>
      <c r="I4" s="106"/>
      <c r="J4" s="106"/>
      <c r="K4" s="106"/>
      <c r="L4" s="107"/>
    </row>
    <row r="6" spans="1:12" ht="15.75" x14ac:dyDescent="0.25">
      <c r="A6" s="22" t="s">
        <v>71</v>
      </c>
      <c r="B6" s="22">
        <v>119</v>
      </c>
    </row>
    <row r="7" spans="1:12" ht="15.75" x14ac:dyDescent="0.25">
      <c r="A7" s="22" t="s">
        <v>72</v>
      </c>
      <c r="B7" s="22">
        <v>161</v>
      </c>
    </row>
    <row r="8" spans="1:12" ht="15.75" x14ac:dyDescent="0.25">
      <c r="A8" s="22" t="s">
        <v>67</v>
      </c>
      <c r="B8" s="22">
        <v>105</v>
      </c>
    </row>
    <row r="9" spans="1:12" ht="15.75" x14ac:dyDescent="0.25">
      <c r="A9" s="22" t="s">
        <v>15</v>
      </c>
      <c r="B9" s="22">
        <f>SUM(B6:B8)</f>
        <v>385</v>
      </c>
    </row>
    <row r="10" spans="1:12" ht="15.75" x14ac:dyDescent="0.25">
      <c r="A10" s="4"/>
      <c r="B10" s="4"/>
    </row>
  </sheetData>
  <mergeCells count="1">
    <mergeCell ref="E2:L4"/>
  </mergeCells>
  <pageMargins left="0.511811024" right="0.511811024" top="0.78740157499999996" bottom="0.78740157499999996" header="0.31496062000000002" footer="0.31496062000000002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3"/>
  <sheetViews>
    <sheetView workbookViewId="0">
      <selection activeCell="F4" sqref="F4:N4"/>
    </sheetView>
  </sheetViews>
  <sheetFormatPr defaultRowHeight="15" x14ac:dyDescent="0.25"/>
  <cols>
    <col min="1" max="1" width="18.28515625" style="1" customWidth="1"/>
    <col min="2" max="4" width="9.140625" style="1"/>
    <col min="5" max="5" width="15.28515625" style="1" customWidth="1"/>
    <col min="6" max="6" width="9.140625" style="1"/>
    <col min="7" max="7" width="9.5703125" style="1" bestFit="1" customWidth="1"/>
    <col min="8" max="16384" width="9.140625" style="1"/>
  </cols>
  <sheetData>
    <row r="4" spans="1:14" ht="15.75" x14ac:dyDescent="0.25">
      <c r="F4" s="131" t="s">
        <v>518</v>
      </c>
      <c r="G4" s="132"/>
      <c r="H4" s="132"/>
      <c r="I4" s="132"/>
      <c r="J4" s="132"/>
      <c r="K4" s="132"/>
      <c r="L4" s="132"/>
      <c r="M4" s="132"/>
      <c r="N4" s="133"/>
    </row>
    <row r="5" spans="1:14" ht="15.75" x14ac:dyDescent="0.25">
      <c r="A5" s="36" t="s">
        <v>1072</v>
      </c>
      <c r="B5" s="38" t="s">
        <v>28</v>
      </c>
    </row>
    <row r="6" spans="1:14" ht="15.75" x14ac:dyDescent="0.25">
      <c r="A6" s="4" t="s">
        <v>617</v>
      </c>
      <c r="B6" s="37">
        <v>0.65300000000000002</v>
      </c>
    </row>
    <row r="7" spans="1:14" ht="15.75" x14ac:dyDescent="0.25">
      <c r="A7" s="4" t="s">
        <v>618</v>
      </c>
      <c r="B7" s="37">
        <v>0.10199999999999999</v>
      </c>
    </row>
    <row r="8" spans="1:14" ht="15.75" x14ac:dyDescent="0.25">
      <c r="A8" s="4" t="s">
        <v>619</v>
      </c>
      <c r="B8" s="37">
        <v>8.7999999999999995E-2</v>
      </c>
    </row>
    <row r="9" spans="1:14" ht="15.75" x14ac:dyDescent="0.25">
      <c r="A9" s="4" t="s">
        <v>620</v>
      </c>
      <c r="B9" s="37">
        <v>4.8000000000000001E-2</v>
      </c>
    </row>
    <row r="10" spans="1:14" ht="15.75" x14ac:dyDescent="0.25">
      <c r="A10" s="4" t="s">
        <v>621</v>
      </c>
      <c r="B10" s="37">
        <v>4.1000000000000002E-2</v>
      </c>
    </row>
    <row r="11" spans="1:14" ht="15.75" x14ac:dyDescent="0.25">
      <c r="A11" s="4" t="s">
        <v>622</v>
      </c>
      <c r="B11" s="37">
        <v>3.4000000000000002E-2</v>
      </c>
    </row>
    <row r="12" spans="1:14" ht="15.75" x14ac:dyDescent="0.25">
      <c r="A12" s="4" t="s">
        <v>623</v>
      </c>
      <c r="B12" s="37">
        <v>0.02</v>
      </c>
    </row>
    <row r="13" spans="1:14" ht="15.75" x14ac:dyDescent="0.25">
      <c r="A13" s="4" t="s">
        <v>624</v>
      </c>
      <c r="B13" s="37">
        <v>1.4E-2</v>
      </c>
    </row>
  </sheetData>
  <mergeCells count="1">
    <mergeCell ref="F4:N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"/>
  <sheetViews>
    <sheetView workbookViewId="0">
      <selection activeCell="B19" sqref="B19"/>
    </sheetView>
  </sheetViews>
  <sheetFormatPr defaultRowHeight="15" x14ac:dyDescent="0.25"/>
  <cols>
    <col min="1" max="1" width="62.7109375" style="1" customWidth="1"/>
    <col min="2" max="5" width="9.140625" style="1"/>
    <col min="6" max="6" width="13.28515625" style="1" customWidth="1"/>
    <col min="7" max="16384" width="9.140625" style="1"/>
  </cols>
  <sheetData>
    <row r="4" spans="1:13" ht="15.75" x14ac:dyDescent="0.25">
      <c r="A4" s="36"/>
      <c r="B4" s="134" t="s">
        <v>71</v>
      </c>
      <c r="C4" s="155" t="s">
        <v>72</v>
      </c>
      <c r="D4" s="120" t="s">
        <v>53</v>
      </c>
      <c r="E4" s="121"/>
    </row>
    <row r="5" spans="1:13" ht="15.75" x14ac:dyDescent="0.25">
      <c r="A5" s="36" t="s">
        <v>432</v>
      </c>
      <c r="B5" s="135"/>
      <c r="C5" s="156"/>
      <c r="D5" s="124"/>
      <c r="E5" s="125"/>
      <c r="G5" s="96" t="s">
        <v>1082</v>
      </c>
      <c r="H5" s="97"/>
      <c r="I5" s="97"/>
      <c r="J5" s="97"/>
      <c r="K5" s="97"/>
      <c r="L5" s="97"/>
      <c r="M5" s="98"/>
    </row>
    <row r="6" spans="1:13" ht="15.75" x14ac:dyDescent="0.25">
      <c r="A6" s="4" t="s">
        <v>433</v>
      </c>
      <c r="B6" s="20">
        <v>24</v>
      </c>
      <c r="C6" s="20">
        <v>70</v>
      </c>
      <c r="D6" s="4">
        <v>6</v>
      </c>
      <c r="E6" s="4"/>
      <c r="G6" s="99"/>
      <c r="H6" s="100"/>
      <c r="I6" s="100"/>
      <c r="J6" s="100"/>
      <c r="K6" s="100"/>
      <c r="L6" s="100"/>
      <c r="M6" s="101"/>
    </row>
    <row r="7" spans="1:13" ht="15.75" x14ac:dyDescent="0.25">
      <c r="A7" s="4" t="s">
        <v>1080</v>
      </c>
      <c r="B7" s="20">
        <v>20</v>
      </c>
      <c r="C7" s="20">
        <v>74</v>
      </c>
      <c r="D7" s="4">
        <v>6</v>
      </c>
      <c r="E7" s="4"/>
    </row>
    <row r="8" spans="1:13" ht="15.75" x14ac:dyDescent="0.25">
      <c r="A8" s="4" t="s">
        <v>1081</v>
      </c>
      <c r="B8" s="20">
        <v>2</v>
      </c>
      <c r="C8" s="20">
        <v>92</v>
      </c>
      <c r="D8" s="4">
        <v>6</v>
      </c>
      <c r="E8" s="4"/>
    </row>
    <row r="9" spans="1:13" ht="15.75" x14ac:dyDescent="0.25">
      <c r="A9" s="4" t="s">
        <v>434</v>
      </c>
      <c r="B9" s="20">
        <v>19</v>
      </c>
      <c r="C9" s="20">
        <v>77</v>
      </c>
      <c r="D9" s="4">
        <v>4</v>
      </c>
      <c r="E9" s="4"/>
    </row>
    <row r="10" spans="1:13" ht="15.75" x14ac:dyDescent="0.25">
      <c r="A10" s="4" t="s">
        <v>435</v>
      </c>
      <c r="B10" s="20">
        <v>31</v>
      </c>
      <c r="C10" s="20">
        <v>65</v>
      </c>
      <c r="D10" s="4">
        <v>4</v>
      </c>
      <c r="E10" s="4"/>
    </row>
    <row r="11" spans="1:13" ht="15.75" x14ac:dyDescent="0.25">
      <c r="A11" s="4" t="s">
        <v>436</v>
      </c>
      <c r="B11" s="20">
        <v>13</v>
      </c>
      <c r="C11" s="20">
        <v>82</v>
      </c>
      <c r="D11" s="4">
        <v>5</v>
      </c>
      <c r="E11" s="4"/>
    </row>
  </sheetData>
  <mergeCells count="4">
    <mergeCell ref="B4:B5"/>
    <mergeCell ref="C4:C5"/>
    <mergeCell ref="D4:E5"/>
    <mergeCell ref="G5:M6"/>
  </mergeCells>
  <pageMargins left="0.511811024" right="0.511811024" top="0.78740157499999996" bottom="0.78740157499999996" header="0.31496062000000002" footer="0.31496062000000002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K9"/>
  <sheetViews>
    <sheetView workbookViewId="0">
      <selection activeCell="E13" sqref="E13"/>
    </sheetView>
  </sheetViews>
  <sheetFormatPr defaultRowHeight="15" x14ac:dyDescent="0.25"/>
  <cols>
    <col min="1" max="4" width="9.140625" style="1"/>
    <col min="5" max="5" width="69.140625" style="1" customWidth="1"/>
    <col min="6" max="6" width="9.140625" style="1"/>
    <col min="7" max="7" width="9.7109375" style="1" customWidth="1"/>
    <col min="8" max="16384" width="9.140625" style="1"/>
  </cols>
  <sheetData>
    <row r="2" spans="5:11" ht="15.75" x14ac:dyDescent="0.25">
      <c r="E2" s="131" t="s">
        <v>1071</v>
      </c>
      <c r="F2" s="132"/>
      <c r="G2" s="132"/>
      <c r="H2" s="132"/>
      <c r="I2" s="132"/>
      <c r="J2" s="132"/>
      <c r="K2" s="133"/>
    </row>
    <row r="3" spans="5:11" ht="15.75" x14ac:dyDescent="0.25">
      <c r="E3" s="4" t="s">
        <v>432</v>
      </c>
      <c r="F3" s="35">
        <v>2012</v>
      </c>
      <c r="G3" s="36">
        <v>2013</v>
      </c>
      <c r="H3" s="35">
        <v>2014</v>
      </c>
      <c r="I3" s="36">
        <v>2015</v>
      </c>
      <c r="J3" s="35">
        <v>2016</v>
      </c>
      <c r="K3" s="36">
        <v>2017</v>
      </c>
    </row>
    <row r="4" spans="5:11" ht="15.75" x14ac:dyDescent="0.25">
      <c r="E4" s="4" t="s">
        <v>433</v>
      </c>
      <c r="F4" s="9">
        <v>2</v>
      </c>
      <c r="G4" s="3">
        <v>2</v>
      </c>
      <c r="H4" s="9">
        <v>2</v>
      </c>
      <c r="I4" s="3">
        <v>7</v>
      </c>
      <c r="J4" s="9">
        <v>13</v>
      </c>
      <c r="K4" s="3">
        <v>21</v>
      </c>
    </row>
    <row r="5" spans="5:11" ht="15.75" x14ac:dyDescent="0.25">
      <c r="E5" s="4" t="s">
        <v>1080</v>
      </c>
      <c r="F5" s="9">
        <v>2</v>
      </c>
      <c r="G5" s="3">
        <v>1</v>
      </c>
      <c r="H5" s="9">
        <v>2</v>
      </c>
      <c r="I5" s="3">
        <v>4</v>
      </c>
      <c r="J5" s="9">
        <v>10</v>
      </c>
      <c r="K5" s="3">
        <v>14</v>
      </c>
    </row>
    <row r="6" spans="5:11" ht="15.75" x14ac:dyDescent="0.25">
      <c r="E6" s="4" t="s">
        <v>1081</v>
      </c>
      <c r="F6" s="33" t="s">
        <v>437</v>
      </c>
      <c r="G6" s="3">
        <v>3</v>
      </c>
      <c r="H6" s="9">
        <v>1</v>
      </c>
      <c r="I6" s="34" t="s">
        <v>437</v>
      </c>
      <c r="J6" s="9">
        <v>1</v>
      </c>
      <c r="K6" s="3">
        <v>2</v>
      </c>
    </row>
    <row r="7" spans="5:11" ht="15.75" x14ac:dyDescent="0.25">
      <c r="E7" s="4" t="s">
        <v>434</v>
      </c>
      <c r="F7" s="33" t="s">
        <v>437</v>
      </c>
      <c r="G7" s="3">
        <v>3</v>
      </c>
      <c r="H7" s="33" t="s">
        <v>437</v>
      </c>
      <c r="I7" s="3">
        <v>8</v>
      </c>
      <c r="J7" s="9">
        <v>11</v>
      </c>
      <c r="K7" s="3">
        <v>7</v>
      </c>
    </row>
    <row r="8" spans="5:11" ht="15.75" x14ac:dyDescent="0.25">
      <c r="E8" s="4" t="s">
        <v>438</v>
      </c>
      <c r="F8" s="9">
        <v>5</v>
      </c>
      <c r="G8" s="3">
        <v>4</v>
      </c>
      <c r="H8" s="9">
        <v>3</v>
      </c>
      <c r="I8" s="3">
        <v>15</v>
      </c>
      <c r="J8" s="9">
        <v>15</v>
      </c>
      <c r="K8" s="3">
        <v>5</v>
      </c>
    </row>
    <row r="9" spans="5:11" ht="15.75" x14ac:dyDescent="0.25">
      <c r="E9" s="4" t="s">
        <v>436</v>
      </c>
      <c r="F9" s="9">
        <v>1</v>
      </c>
      <c r="G9" s="3">
        <v>1</v>
      </c>
      <c r="H9" s="9">
        <v>2</v>
      </c>
      <c r="I9" s="3">
        <v>1</v>
      </c>
      <c r="J9" s="9">
        <v>7</v>
      </c>
      <c r="K9" s="3">
        <v>1</v>
      </c>
    </row>
  </sheetData>
  <mergeCells count="1">
    <mergeCell ref="E2:K2"/>
  </mergeCells>
  <pageMargins left="0.511811024" right="0.511811024" top="0.78740157499999996" bottom="0.78740157499999996" header="0.31496062000000002" footer="0.3149606200000000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F2" sqref="F2:N5"/>
    </sheetView>
  </sheetViews>
  <sheetFormatPr defaultRowHeight="15" x14ac:dyDescent="0.25"/>
  <cols>
    <col min="1" max="1" width="40" style="1" customWidth="1"/>
    <col min="2" max="16384" width="9.140625" style="1"/>
  </cols>
  <sheetData>
    <row r="1" spans="1:14" ht="15" customHeight="1" x14ac:dyDescent="0.25"/>
    <row r="2" spans="1:14" ht="15" customHeight="1" x14ac:dyDescent="0.25">
      <c r="F2" s="102" t="s">
        <v>1070</v>
      </c>
      <c r="G2" s="103"/>
      <c r="H2" s="103"/>
      <c r="I2" s="103"/>
      <c r="J2" s="103"/>
      <c r="K2" s="103"/>
      <c r="L2" s="103"/>
      <c r="M2" s="103"/>
      <c r="N2" s="104"/>
    </row>
    <row r="3" spans="1:14" ht="15" customHeight="1" x14ac:dyDescent="0.25">
      <c r="F3" s="167"/>
      <c r="G3" s="168"/>
      <c r="H3" s="168"/>
      <c r="I3" s="168"/>
      <c r="J3" s="168"/>
      <c r="K3" s="168"/>
      <c r="L3" s="168"/>
      <c r="M3" s="168"/>
      <c r="N3" s="169"/>
    </row>
    <row r="4" spans="1:14" ht="15" customHeight="1" x14ac:dyDescent="0.25">
      <c r="A4" s="206" t="s">
        <v>439</v>
      </c>
      <c r="B4" s="208">
        <v>76</v>
      </c>
      <c r="F4" s="167"/>
      <c r="G4" s="168"/>
      <c r="H4" s="168"/>
      <c r="I4" s="168"/>
      <c r="J4" s="168"/>
      <c r="K4" s="168"/>
      <c r="L4" s="168"/>
      <c r="M4" s="168"/>
      <c r="N4" s="169"/>
    </row>
    <row r="5" spans="1:14" ht="15.75" customHeight="1" x14ac:dyDescent="0.25">
      <c r="A5" s="207"/>
      <c r="B5" s="209"/>
      <c r="F5" s="105"/>
      <c r="G5" s="106"/>
      <c r="H5" s="106"/>
      <c r="I5" s="106"/>
      <c r="J5" s="106"/>
      <c r="K5" s="106"/>
      <c r="L5" s="106"/>
      <c r="M5" s="106"/>
      <c r="N5" s="107"/>
    </row>
    <row r="6" spans="1:14" ht="15.75" x14ac:dyDescent="0.25">
      <c r="A6" s="31" t="s">
        <v>271</v>
      </c>
      <c r="B6" s="32">
        <v>63</v>
      </c>
    </row>
    <row r="7" spans="1:14" ht="15.75" x14ac:dyDescent="0.25">
      <c r="A7" s="206" t="s">
        <v>440</v>
      </c>
      <c r="B7" s="16">
        <v>52</v>
      </c>
    </row>
    <row r="8" spans="1:14" ht="15.75" x14ac:dyDescent="0.25">
      <c r="A8" s="207"/>
      <c r="B8" s="3"/>
    </row>
    <row r="9" spans="1:14" ht="15.75" x14ac:dyDescent="0.25">
      <c r="A9" s="31" t="s">
        <v>441</v>
      </c>
      <c r="B9" s="32">
        <v>32</v>
      </c>
    </row>
    <row r="10" spans="1:14" x14ac:dyDescent="0.25">
      <c r="A10" s="206" t="s">
        <v>442</v>
      </c>
      <c r="B10" s="164">
        <v>16</v>
      </c>
    </row>
    <row r="11" spans="1:14" x14ac:dyDescent="0.25">
      <c r="A11" s="207"/>
      <c r="B11" s="165"/>
    </row>
    <row r="12" spans="1:14" ht="15.75" x14ac:dyDescent="0.25">
      <c r="A12" s="31" t="s">
        <v>443</v>
      </c>
      <c r="B12" s="32">
        <v>9</v>
      </c>
    </row>
    <row r="13" spans="1:14" x14ac:dyDescent="0.25">
      <c r="A13" s="206" t="s">
        <v>444</v>
      </c>
      <c r="B13" s="164">
        <v>8</v>
      </c>
    </row>
    <row r="14" spans="1:14" x14ac:dyDescent="0.25">
      <c r="A14" s="207"/>
      <c r="B14" s="165"/>
    </row>
  </sheetData>
  <mergeCells count="8">
    <mergeCell ref="F2:N5"/>
    <mergeCell ref="A13:A14"/>
    <mergeCell ref="B13:B14"/>
    <mergeCell ref="A4:A5"/>
    <mergeCell ref="B4:B5"/>
    <mergeCell ref="A7:A8"/>
    <mergeCell ref="A10:A11"/>
    <mergeCell ref="B10:B11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topLeftCell="A4" workbookViewId="0">
      <selection activeCell="D21" sqref="D21"/>
    </sheetView>
  </sheetViews>
  <sheetFormatPr defaultRowHeight="15" x14ac:dyDescent="0.25"/>
  <cols>
    <col min="1" max="1" width="33.7109375" style="1" customWidth="1"/>
    <col min="2" max="16384" width="9.140625" style="1"/>
  </cols>
  <sheetData>
    <row r="2" spans="1:13" x14ac:dyDescent="0.25">
      <c r="B2" s="6" t="s">
        <v>469</v>
      </c>
    </row>
    <row r="6" spans="1:13" ht="15.75" x14ac:dyDescent="0.25">
      <c r="G6" s="138" t="s">
        <v>1133</v>
      </c>
      <c r="H6" s="139"/>
      <c r="I6" s="139"/>
      <c r="J6" s="139"/>
      <c r="K6" s="139"/>
      <c r="L6" s="139"/>
      <c r="M6" s="140"/>
    </row>
    <row r="8" spans="1:13" x14ac:dyDescent="0.25">
      <c r="A8" s="134" t="s">
        <v>470</v>
      </c>
      <c r="B8" s="120" t="s">
        <v>466</v>
      </c>
      <c r="C8" s="121"/>
    </row>
    <row r="9" spans="1:13" x14ac:dyDescent="0.25">
      <c r="A9" s="141"/>
      <c r="B9" s="122"/>
      <c r="C9" s="123"/>
    </row>
    <row r="10" spans="1:13" x14ac:dyDescent="0.25">
      <c r="A10" s="135"/>
      <c r="B10" s="124"/>
      <c r="C10" s="125"/>
    </row>
    <row r="11" spans="1:13" ht="15.75" x14ac:dyDescent="0.25">
      <c r="A11" s="4" t="s">
        <v>471</v>
      </c>
      <c r="B11" s="112">
        <v>3</v>
      </c>
      <c r="C11" s="113"/>
    </row>
    <row r="12" spans="1:13" ht="15.75" x14ac:dyDescent="0.25">
      <c r="A12" s="4" t="s">
        <v>472</v>
      </c>
      <c r="B12" s="112">
        <v>3</v>
      </c>
      <c r="C12" s="113"/>
    </row>
    <row r="13" spans="1:13" ht="15.75" x14ac:dyDescent="0.25">
      <c r="A13" s="4" t="s">
        <v>473</v>
      </c>
      <c r="B13" s="112">
        <v>3</v>
      </c>
      <c r="C13" s="113"/>
    </row>
    <row r="14" spans="1:13" ht="15.75" x14ac:dyDescent="0.25">
      <c r="A14" s="4" t="s">
        <v>474</v>
      </c>
      <c r="B14" s="112">
        <v>2</v>
      </c>
      <c r="C14" s="113"/>
    </row>
    <row r="15" spans="1:13" ht="15.75" x14ac:dyDescent="0.25">
      <c r="A15" s="4" t="s">
        <v>475</v>
      </c>
      <c r="B15" s="112">
        <v>2</v>
      </c>
      <c r="C15" s="113"/>
    </row>
    <row r="16" spans="1:13" ht="15.75" x14ac:dyDescent="0.25">
      <c r="A16" s="21" t="s">
        <v>15</v>
      </c>
      <c r="B16" s="136">
        <f ca="1">SUM(B11:B16)</f>
        <v>13</v>
      </c>
      <c r="C16" s="137"/>
    </row>
  </sheetData>
  <mergeCells count="9">
    <mergeCell ref="B14:C14"/>
    <mergeCell ref="B15:C15"/>
    <mergeCell ref="B16:C16"/>
    <mergeCell ref="G6:M6"/>
    <mergeCell ref="A8:A10"/>
    <mergeCell ref="B8:C10"/>
    <mergeCell ref="B11:C11"/>
    <mergeCell ref="B12:C12"/>
    <mergeCell ref="B13:C13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A17" sqref="A17"/>
    </sheetView>
  </sheetViews>
  <sheetFormatPr defaultRowHeight="15" x14ac:dyDescent="0.25"/>
  <cols>
    <col min="1" max="1" width="43.42578125" style="1" customWidth="1"/>
    <col min="2" max="2" width="19.5703125" style="1" customWidth="1"/>
    <col min="3" max="16384" width="9.140625" style="1"/>
  </cols>
  <sheetData>
    <row r="2" spans="1:12" ht="15.75" customHeight="1" x14ac:dyDescent="0.25">
      <c r="D2" s="102" t="s">
        <v>476</v>
      </c>
      <c r="E2" s="103"/>
      <c r="F2" s="103"/>
      <c r="G2" s="103"/>
      <c r="H2" s="103"/>
      <c r="I2" s="103"/>
      <c r="J2" s="103"/>
      <c r="K2" s="103"/>
      <c r="L2" s="104"/>
    </row>
    <row r="3" spans="1:12" ht="15.75" x14ac:dyDescent="0.25">
      <c r="A3" s="39" t="s">
        <v>20</v>
      </c>
      <c r="B3" s="39">
        <v>350</v>
      </c>
      <c r="D3" s="105"/>
      <c r="E3" s="106"/>
      <c r="F3" s="106"/>
      <c r="G3" s="106"/>
      <c r="H3" s="106"/>
      <c r="I3" s="106"/>
      <c r="J3" s="106"/>
      <c r="K3" s="106"/>
      <c r="L3" s="107"/>
    </row>
    <row r="4" spans="1:12" ht="15.75" x14ac:dyDescent="0.25">
      <c r="A4" s="39" t="s">
        <v>21</v>
      </c>
      <c r="B4" s="39">
        <v>4</v>
      </c>
    </row>
    <row r="5" spans="1:12" ht="15.75" x14ac:dyDescent="0.25">
      <c r="A5" s="39" t="s">
        <v>22</v>
      </c>
      <c r="B5" s="39">
        <v>2</v>
      </c>
    </row>
    <row r="6" spans="1:12" ht="15.75" x14ac:dyDescent="0.25">
      <c r="A6" s="39" t="s">
        <v>23</v>
      </c>
      <c r="B6" s="39">
        <v>14</v>
      </c>
    </row>
    <row r="7" spans="1:12" ht="15.75" x14ac:dyDescent="0.25">
      <c r="A7" s="39" t="s">
        <v>24</v>
      </c>
      <c r="B7" s="39">
        <v>4</v>
      </c>
    </row>
    <row r="8" spans="1:12" ht="15.75" x14ac:dyDescent="0.25">
      <c r="A8" s="39" t="s">
        <v>25</v>
      </c>
      <c r="B8" s="39">
        <v>3</v>
      </c>
    </row>
    <row r="9" spans="1:12" ht="15.75" x14ac:dyDescent="0.25">
      <c r="A9" s="39" t="s">
        <v>26</v>
      </c>
      <c r="B9" s="39">
        <v>4</v>
      </c>
    </row>
    <row r="10" spans="1:12" ht="15.75" x14ac:dyDescent="0.25">
      <c r="A10" s="39" t="s">
        <v>38</v>
      </c>
      <c r="B10" s="39">
        <v>4</v>
      </c>
    </row>
    <row r="11" spans="1:12" ht="15.75" x14ac:dyDescent="0.25">
      <c r="A11" s="46" t="s">
        <v>15</v>
      </c>
      <c r="B11" s="46">
        <f>SUM(B3:B10)</f>
        <v>385</v>
      </c>
    </row>
  </sheetData>
  <mergeCells count="1">
    <mergeCell ref="D2:L3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workbookViewId="0">
      <selection activeCell="C17" sqref="C17"/>
    </sheetView>
  </sheetViews>
  <sheetFormatPr defaultRowHeight="15" x14ac:dyDescent="0.25"/>
  <cols>
    <col min="1" max="1" width="24.42578125" style="1" customWidth="1"/>
    <col min="2" max="2" width="12.7109375" style="1" customWidth="1"/>
    <col min="3" max="3" width="9" style="1" customWidth="1"/>
    <col min="4" max="16384" width="9.140625" style="1"/>
  </cols>
  <sheetData>
    <row r="3" spans="1:10" ht="15.75" x14ac:dyDescent="0.25">
      <c r="G3" s="13" t="s">
        <v>1076</v>
      </c>
      <c r="H3" s="19"/>
      <c r="I3" s="19"/>
      <c r="J3" s="19"/>
    </row>
    <row r="4" spans="1:10" ht="15.75" x14ac:dyDescent="0.25">
      <c r="A4" s="36" t="s">
        <v>530</v>
      </c>
      <c r="B4" s="36" t="s">
        <v>31</v>
      </c>
      <c r="C4" s="36"/>
    </row>
    <row r="5" spans="1:10" ht="15.75" x14ac:dyDescent="0.25">
      <c r="A5" s="4" t="s">
        <v>531</v>
      </c>
      <c r="B5" s="4">
        <v>166</v>
      </c>
      <c r="C5" s="4"/>
    </row>
    <row r="6" spans="1:10" ht="15.75" x14ac:dyDescent="0.25">
      <c r="A6" s="4" t="s">
        <v>10</v>
      </c>
      <c r="B6" s="4">
        <v>143</v>
      </c>
      <c r="C6" s="4"/>
    </row>
    <row r="7" spans="1:10" ht="15.75" x14ac:dyDescent="0.25">
      <c r="A7" s="4" t="s">
        <v>532</v>
      </c>
      <c r="B7" s="4">
        <v>45</v>
      </c>
      <c r="C7" s="4"/>
    </row>
    <row r="8" spans="1:10" ht="15.75" x14ac:dyDescent="0.25">
      <c r="A8" s="4" t="s">
        <v>29</v>
      </c>
      <c r="B8" s="4">
        <v>3</v>
      </c>
      <c r="C8" s="4"/>
    </row>
    <row r="9" spans="1:10" ht="15.75" x14ac:dyDescent="0.25">
      <c r="A9" s="4" t="s">
        <v>533</v>
      </c>
      <c r="B9" s="4">
        <v>28</v>
      </c>
      <c r="C9" s="4"/>
    </row>
    <row r="10" spans="1:10" ht="15.75" x14ac:dyDescent="0.25">
      <c r="A10" s="4"/>
      <c r="B10" s="4"/>
      <c r="C10" s="4"/>
    </row>
    <row r="11" spans="1:10" ht="15.75" x14ac:dyDescent="0.25">
      <c r="A11" s="12" t="s">
        <v>15</v>
      </c>
      <c r="B11" s="12">
        <f>SUM(B5:B10)</f>
        <v>385</v>
      </c>
      <c r="C11" s="18"/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/>
  </sheetViews>
  <sheetFormatPr defaultRowHeight="15" x14ac:dyDescent="0.25"/>
  <cols>
    <col min="1" max="1" width="38" style="1" customWidth="1"/>
    <col min="2" max="2" width="9.140625" style="1"/>
    <col min="3" max="3" width="9.85546875" style="1" customWidth="1"/>
    <col min="4" max="4" width="9.28515625" style="1" customWidth="1"/>
    <col min="5" max="5" width="10.7109375" style="1" customWidth="1"/>
    <col min="6" max="16384" width="9.140625" style="1"/>
  </cols>
  <sheetData>
    <row r="2" spans="1:10" ht="15.75" x14ac:dyDescent="0.25">
      <c r="F2" s="131" t="s">
        <v>477</v>
      </c>
      <c r="G2" s="132"/>
      <c r="H2" s="132"/>
      <c r="I2" s="132"/>
      <c r="J2" s="133"/>
    </row>
    <row r="4" spans="1:10" ht="15.75" x14ac:dyDescent="0.25">
      <c r="A4" s="36" t="s">
        <v>30</v>
      </c>
      <c r="B4" s="36" t="s">
        <v>31</v>
      </c>
      <c r="C4" s="36"/>
    </row>
    <row r="5" spans="1:10" ht="15.75" x14ac:dyDescent="0.25">
      <c r="A5" s="4" t="s">
        <v>32</v>
      </c>
      <c r="B5" s="4">
        <v>55</v>
      </c>
      <c r="C5" s="4"/>
    </row>
    <row r="6" spans="1:10" ht="15.75" x14ac:dyDescent="0.25">
      <c r="A6" s="4" t="s">
        <v>33</v>
      </c>
      <c r="B6" s="4">
        <v>144</v>
      </c>
      <c r="C6" s="4"/>
    </row>
    <row r="7" spans="1:10" ht="15.75" x14ac:dyDescent="0.25">
      <c r="A7" s="4" t="s">
        <v>34</v>
      </c>
      <c r="B7" s="4">
        <v>80</v>
      </c>
      <c r="C7" s="4"/>
    </row>
    <row r="8" spans="1:10" ht="15.75" x14ac:dyDescent="0.25">
      <c r="A8" s="4" t="s">
        <v>35</v>
      </c>
      <c r="B8" s="4">
        <v>48</v>
      </c>
      <c r="C8" s="4"/>
    </row>
    <row r="9" spans="1:10" ht="15.75" x14ac:dyDescent="0.25">
      <c r="A9" s="4" t="s">
        <v>36</v>
      </c>
      <c r="B9" s="4">
        <v>19</v>
      </c>
      <c r="C9" s="4"/>
    </row>
    <row r="10" spans="1:10" ht="15.75" x14ac:dyDescent="0.25">
      <c r="A10" s="4" t="s">
        <v>37</v>
      </c>
      <c r="B10" s="4">
        <v>2</v>
      </c>
      <c r="C10" s="4"/>
    </row>
    <row r="11" spans="1:10" ht="15.75" x14ac:dyDescent="0.25">
      <c r="A11" s="4" t="s">
        <v>38</v>
      </c>
      <c r="B11" s="4">
        <v>37</v>
      </c>
      <c r="C11" s="4"/>
    </row>
    <row r="12" spans="1:10" ht="15.75" x14ac:dyDescent="0.25">
      <c r="A12" s="4"/>
      <c r="B12" s="4"/>
      <c r="C12" s="4"/>
    </row>
    <row r="13" spans="1:10" ht="15.75" x14ac:dyDescent="0.25">
      <c r="A13" s="18" t="s">
        <v>534</v>
      </c>
      <c r="B13" s="18">
        <f>SUM(B5:B12)</f>
        <v>385</v>
      </c>
      <c r="C13" s="18"/>
    </row>
  </sheetData>
  <mergeCells count="1">
    <mergeCell ref="F2:J2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workbookViewId="0">
      <selection activeCell="D7" sqref="D7"/>
    </sheetView>
  </sheetViews>
  <sheetFormatPr defaultRowHeight="15" x14ac:dyDescent="0.25"/>
  <cols>
    <col min="1" max="1" width="12.42578125" style="1" customWidth="1"/>
    <col min="2" max="2" width="12" style="1" customWidth="1"/>
    <col min="3" max="3" width="9.140625" style="1"/>
    <col min="4" max="4" width="22.28515625" style="1" customWidth="1"/>
    <col min="5" max="16384" width="9.140625" style="1"/>
  </cols>
  <sheetData>
    <row r="2" spans="1:12" ht="15.75" x14ac:dyDescent="0.25">
      <c r="G2" s="13" t="s">
        <v>478</v>
      </c>
      <c r="H2" s="19"/>
      <c r="I2" s="19"/>
      <c r="J2" s="19"/>
      <c r="K2" s="19"/>
      <c r="L2" s="19"/>
    </row>
    <row r="4" spans="1:12" ht="15.75" x14ac:dyDescent="0.25">
      <c r="A4" s="65" t="s">
        <v>39</v>
      </c>
      <c r="B4" s="65">
        <v>15</v>
      </c>
    </row>
    <row r="5" spans="1:12" ht="15.75" x14ac:dyDescent="0.25">
      <c r="A5" s="65" t="s">
        <v>40</v>
      </c>
      <c r="B5" s="65">
        <v>40</v>
      </c>
    </row>
    <row r="6" spans="1:12" ht="15.75" x14ac:dyDescent="0.25">
      <c r="A6" s="65" t="s">
        <v>15</v>
      </c>
      <c r="B6" s="65">
        <v>55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8"/>
  <sheetViews>
    <sheetView topLeftCell="B1" workbookViewId="0">
      <selection activeCell="C15" sqref="C15"/>
    </sheetView>
  </sheetViews>
  <sheetFormatPr defaultRowHeight="15" x14ac:dyDescent="0.25"/>
  <cols>
    <col min="1" max="1" width="9.140625" style="1"/>
    <col min="2" max="2" width="39.28515625" style="1" customWidth="1"/>
    <col min="3" max="3" width="9.140625" style="1"/>
    <col min="4" max="4" width="9.85546875" style="1" customWidth="1"/>
    <col min="5" max="16384" width="9.140625" style="1"/>
  </cols>
  <sheetData>
    <row r="4" spans="2:12" ht="15.75" customHeight="1" x14ac:dyDescent="0.25">
      <c r="H4" s="142" t="s">
        <v>479</v>
      </c>
      <c r="I4" s="143"/>
      <c r="J4" s="143"/>
      <c r="K4" s="143"/>
      <c r="L4" s="144"/>
    </row>
    <row r="5" spans="2:12" ht="15.75" x14ac:dyDescent="0.25">
      <c r="B5" s="65" t="s">
        <v>41</v>
      </c>
      <c r="C5" s="65">
        <v>69</v>
      </c>
      <c r="H5" s="145"/>
      <c r="I5" s="146"/>
      <c r="J5" s="146"/>
      <c r="K5" s="146"/>
      <c r="L5" s="147"/>
    </row>
    <row r="6" spans="2:12" ht="15.75" x14ac:dyDescent="0.25">
      <c r="B6" s="65" t="s">
        <v>42</v>
      </c>
      <c r="C6" s="65">
        <v>314</v>
      </c>
    </row>
    <row r="7" spans="2:12" ht="15.75" x14ac:dyDescent="0.25">
      <c r="B7" s="65" t="s">
        <v>38</v>
      </c>
      <c r="C7" s="65">
        <v>2</v>
      </c>
    </row>
    <row r="8" spans="2:12" ht="15.75" x14ac:dyDescent="0.25">
      <c r="B8" s="65" t="s">
        <v>15</v>
      </c>
      <c r="C8" s="65">
        <f>SUM(C5:C7)</f>
        <v>385</v>
      </c>
    </row>
  </sheetData>
  <mergeCells count="1">
    <mergeCell ref="H4:L5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/>
  </sheetViews>
  <sheetFormatPr defaultRowHeight="15" x14ac:dyDescent="0.25"/>
  <cols>
    <col min="1" max="1" width="35.85546875" style="1" customWidth="1"/>
    <col min="2" max="2" width="9.140625" style="1"/>
    <col min="3" max="3" width="8.5703125" style="1" customWidth="1"/>
    <col min="4" max="16384" width="9.140625" style="1"/>
  </cols>
  <sheetData>
    <row r="2" spans="1:10" ht="15.75" x14ac:dyDescent="0.25">
      <c r="G2" s="148" t="s">
        <v>480</v>
      </c>
      <c r="H2" s="148"/>
      <c r="I2" s="148"/>
      <c r="J2" s="148"/>
    </row>
    <row r="4" spans="1:10" ht="15.75" x14ac:dyDescent="0.25">
      <c r="A4" s="18" t="s">
        <v>1065</v>
      </c>
      <c r="B4" s="18">
        <v>305</v>
      </c>
    </row>
    <row r="5" spans="1:10" ht="15.75" x14ac:dyDescent="0.25">
      <c r="A5" s="18" t="s">
        <v>1066</v>
      </c>
      <c r="B5" s="18">
        <v>68</v>
      </c>
    </row>
    <row r="6" spans="1:10" ht="15.75" x14ac:dyDescent="0.25">
      <c r="A6" s="18" t="s">
        <v>43</v>
      </c>
      <c r="B6" s="18">
        <v>5</v>
      </c>
    </row>
    <row r="7" spans="1:10" ht="15.75" x14ac:dyDescent="0.25">
      <c r="A7" s="18" t="s">
        <v>45</v>
      </c>
      <c r="B7" s="18">
        <v>2</v>
      </c>
    </row>
    <row r="8" spans="1:10" ht="15.75" x14ac:dyDescent="0.25">
      <c r="A8" s="18" t="s">
        <v>44</v>
      </c>
      <c r="B8" s="18">
        <v>1</v>
      </c>
    </row>
    <row r="9" spans="1:10" ht="15.75" x14ac:dyDescent="0.25">
      <c r="A9" s="18" t="s">
        <v>46</v>
      </c>
      <c r="B9" s="18">
        <v>2</v>
      </c>
    </row>
    <row r="10" spans="1:10" ht="15.75" x14ac:dyDescent="0.25">
      <c r="A10" s="18" t="s">
        <v>38</v>
      </c>
      <c r="B10" s="18">
        <v>2</v>
      </c>
    </row>
    <row r="11" spans="1:10" ht="15.75" x14ac:dyDescent="0.25">
      <c r="A11" s="18" t="s">
        <v>15</v>
      </c>
      <c r="B11" s="18">
        <f>SUM(B4:B10)</f>
        <v>385</v>
      </c>
    </row>
    <row r="13" spans="1:10" ht="15" customHeight="1" x14ac:dyDescent="0.25">
      <c r="A13" s="149" t="s">
        <v>1067</v>
      </c>
    </row>
    <row r="14" spans="1:10" x14ac:dyDescent="0.25">
      <c r="A14" s="149"/>
    </row>
    <row r="15" spans="1:10" x14ac:dyDescent="0.25">
      <c r="A15" s="149"/>
    </row>
    <row r="16" spans="1:10" x14ac:dyDescent="0.25">
      <c r="A16" s="149"/>
    </row>
    <row r="17" spans="1:1" x14ac:dyDescent="0.25">
      <c r="A17" s="149"/>
    </row>
    <row r="18" spans="1:1" x14ac:dyDescent="0.25">
      <c r="A18" s="149"/>
    </row>
    <row r="19" spans="1:1" x14ac:dyDescent="0.25">
      <c r="A19" s="149"/>
    </row>
    <row r="20" spans="1:1" x14ac:dyDescent="0.25">
      <c r="A20" s="149"/>
    </row>
    <row r="21" spans="1:1" x14ac:dyDescent="0.25">
      <c r="A21" s="149"/>
    </row>
    <row r="22" spans="1:1" x14ac:dyDescent="0.25">
      <c r="A22" s="149"/>
    </row>
    <row r="23" spans="1:1" x14ac:dyDescent="0.25">
      <c r="A23" s="149"/>
    </row>
    <row r="24" spans="1:1" x14ac:dyDescent="0.25">
      <c r="A24" s="149"/>
    </row>
  </sheetData>
  <mergeCells count="2">
    <mergeCell ref="G2:J2"/>
    <mergeCell ref="A13:A24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G2" sqref="G2:I2"/>
    </sheetView>
  </sheetViews>
  <sheetFormatPr defaultRowHeight="15" x14ac:dyDescent="0.25"/>
  <cols>
    <col min="1" max="1" width="33.7109375" style="1" customWidth="1"/>
    <col min="2" max="2" width="8.140625" style="1" customWidth="1"/>
    <col min="3" max="3" width="9.5703125" style="1" customWidth="1"/>
    <col min="4" max="16384" width="9.140625" style="1"/>
  </cols>
  <sheetData>
    <row r="2" spans="1:9" ht="15.75" x14ac:dyDescent="0.25">
      <c r="G2" s="131" t="s">
        <v>481</v>
      </c>
      <c r="H2" s="132"/>
      <c r="I2" s="133"/>
    </row>
    <row r="5" spans="1:9" ht="15.75" x14ac:dyDescent="0.25">
      <c r="A5" s="65" t="s">
        <v>47</v>
      </c>
      <c r="B5" s="65">
        <v>60</v>
      </c>
    </row>
    <row r="6" spans="1:9" ht="15.75" x14ac:dyDescent="0.25">
      <c r="A6" s="65" t="s">
        <v>48</v>
      </c>
      <c r="B6" s="65">
        <v>91</v>
      </c>
    </row>
    <row r="7" spans="1:9" ht="15.75" x14ac:dyDescent="0.25">
      <c r="A7" s="65" t="s">
        <v>49</v>
      </c>
      <c r="B7" s="65">
        <v>7</v>
      </c>
    </row>
    <row r="8" spans="1:9" ht="15.75" x14ac:dyDescent="0.25">
      <c r="A8" s="65" t="s">
        <v>50</v>
      </c>
      <c r="B8" s="65">
        <v>208</v>
      </c>
    </row>
    <row r="9" spans="1:9" ht="15.75" x14ac:dyDescent="0.25">
      <c r="A9" s="65" t="s">
        <v>51</v>
      </c>
      <c r="B9" s="65">
        <v>7</v>
      </c>
    </row>
    <row r="10" spans="1:9" ht="15.75" x14ac:dyDescent="0.25">
      <c r="A10" s="65" t="s">
        <v>52</v>
      </c>
      <c r="B10" s="65">
        <v>12</v>
      </c>
    </row>
    <row r="11" spans="1:9" ht="15.75" x14ac:dyDescent="0.25">
      <c r="A11" s="65" t="s">
        <v>15</v>
      </c>
      <c r="B11" s="65">
        <f>SUM(B5:B10)</f>
        <v>385</v>
      </c>
    </row>
  </sheetData>
  <mergeCells count="1">
    <mergeCell ref="G2:I2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E3" sqref="E3:K3"/>
    </sheetView>
  </sheetViews>
  <sheetFormatPr defaultRowHeight="15" x14ac:dyDescent="0.25"/>
  <cols>
    <col min="1" max="1" width="47.28515625" style="1" customWidth="1"/>
    <col min="2" max="3" width="9.140625" style="1"/>
    <col min="4" max="4" width="9.5703125" style="1" customWidth="1"/>
    <col min="5" max="16384" width="9.140625" style="1"/>
  </cols>
  <sheetData>
    <row r="2" spans="1:11" ht="15.75" x14ac:dyDescent="0.25">
      <c r="D2" s="131" t="s">
        <v>482</v>
      </c>
      <c r="E2" s="132"/>
      <c r="F2" s="132"/>
      <c r="G2" s="132"/>
      <c r="H2" s="132"/>
      <c r="I2" s="132"/>
      <c r="J2" s="132"/>
      <c r="K2" s="133"/>
    </row>
    <row r="3" spans="1:11" ht="15.75" x14ac:dyDescent="0.25">
      <c r="E3" s="131" t="s">
        <v>1131</v>
      </c>
      <c r="F3" s="132"/>
      <c r="G3" s="132"/>
      <c r="H3" s="132"/>
      <c r="I3" s="132"/>
      <c r="J3" s="132"/>
      <c r="K3" s="132"/>
    </row>
    <row r="5" spans="1:11" ht="15.75" x14ac:dyDescent="0.25">
      <c r="A5" s="18" t="s">
        <v>535</v>
      </c>
      <c r="B5" s="18" t="s">
        <v>31</v>
      </c>
      <c r="C5" s="18"/>
    </row>
    <row r="6" spans="1:11" ht="15.75" x14ac:dyDescent="0.25">
      <c r="A6" s="18" t="s">
        <v>54</v>
      </c>
      <c r="B6" s="150">
        <v>217</v>
      </c>
      <c r="C6" s="151"/>
    </row>
    <row r="7" spans="1:11" ht="15.75" x14ac:dyDescent="0.25">
      <c r="A7" s="18" t="s">
        <v>55</v>
      </c>
      <c r="B7" s="150">
        <v>67</v>
      </c>
      <c r="C7" s="151"/>
    </row>
    <row r="8" spans="1:11" ht="15.75" x14ac:dyDescent="0.25">
      <c r="A8" s="18" t="s">
        <v>56</v>
      </c>
      <c r="B8" s="150">
        <v>67</v>
      </c>
      <c r="C8" s="151"/>
    </row>
    <row r="9" spans="1:11" ht="15.75" x14ac:dyDescent="0.25">
      <c r="A9" s="18" t="s">
        <v>57</v>
      </c>
      <c r="B9" s="150">
        <v>19</v>
      </c>
      <c r="C9" s="151"/>
    </row>
    <row r="10" spans="1:11" ht="15.75" x14ac:dyDescent="0.25">
      <c r="A10" s="18" t="s">
        <v>58</v>
      </c>
      <c r="B10" s="150">
        <v>10</v>
      </c>
      <c r="C10" s="151"/>
    </row>
    <row r="11" spans="1:11" ht="15.75" x14ac:dyDescent="0.25">
      <c r="A11" s="18" t="s">
        <v>52</v>
      </c>
      <c r="B11" s="150">
        <v>5</v>
      </c>
      <c r="C11" s="151"/>
    </row>
    <row r="12" spans="1:11" ht="15.75" x14ac:dyDescent="0.25">
      <c r="A12" s="18" t="s">
        <v>15</v>
      </c>
      <c r="B12" s="150">
        <f>SUM(B6:B11)</f>
        <v>385</v>
      </c>
      <c r="C12" s="151"/>
    </row>
  </sheetData>
  <mergeCells count="9">
    <mergeCell ref="E3:K3"/>
    <mergeCell ref="D2:K2"/>
    <mergeCell ref="B12:C12"/>
    <mergeCell ref="B6:C6"/>
    <mergeCell ref="B7:C7"/>
    <mergeCell ref="B8:C8"/>
    <mergeCell ref="B9:C9"/>
    <mergeCell ref="B10:C10"/>
    <mergeCell ref="B11:C1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C19" sqref="C19"/>
    </sheetView>
  </sheetViews>
  <sheetFormatPr defaultRowHeight="15" x14ac:dyDescent="0.25"/>
  <cols>
    <col min="1" max="1" width="9.140625" style="1"/>
    <col min="2" max="2" width="17" style="1" customWidth="1"/>
    <col min="3" max="3" width="20.42578125" style="1" customWidth="1"/>
    <col min="4" max="4" width="30.5703125" style="1" customWidth="1"/>
    <col min="5" max="16384" width="9.140625" style="1"/>
  </cols>
  <sheetData>
    <row r="2" spans="2:4" x14ac:dyDescent="0.25">
      <c r="B2" s="96" t="s">
        <v>1140</v>
      </c>
      <c r="C2" s="97"/>
      <c r="D2" s="98"/>
    </row>
    <row r="3" spans="2:4" x14ac:dyDescent="0.25">
      <c r="B3" s="99"/>
      <c r="C3" s="100"/>
      <c r="D3" s="101"/>
    </row>
    <row r="4" spans="2:4" ht="15.75" x14ac:dyDescent="0.25">
      <c r="B4" s="3" t="s">
        <v>0</v>
      </c>
      <c r="C4" s="3" t="s">
        <v>1</v>
      </c>
      <c r="D4" s="3" t="s">
        <v>2</v>
      </c>
    </row>
    <row r="5" spans="2:4" ht="15.75" x14ac:dyDescent="0.25">
      <c r="B5" s="4" t="s">
        <v>3</v>
      </c>
      <c r="C5" s="4">
        <v>20</v>
      </c>
      <c r="D5" s="4">
        <v>70</v>
      </c>
    </row>
    <row r="6" spans="2:4" ht="15.75" x14ac:dyDescent="0.25">
      <c r="B6" s="4" t="s">
        <v>4</v>
      </c>
      <c r="C6" s="4">
        <v>1</v>
      </c>
      <c r="D6" s="4">
        <v>4</v>
      </c>
    </row>
    <row r="7" spans="2:4" ht="15.75" x14ac:dyDescent="0.25">
      <c r="B7" s="4" t="s">
        <v>5</v>
      </c>
      <c r="C7" s="4">
        <v>6</v>
      </c>
      <c r="D7" s="4">
        <v>22</v>
      </c>
    </row>
    <row r="8" spans="2:4" ht="15.75" x14ac:dyDescent="0.25">
      <c r="B8" s="4" t="s">
        <v>6</v>
      </c>
      <c r="C8" s="4">
        <v>26</v>
      </c>
      <c r="D8" s="4">
        <v>89</v>
      </c>
    </row>
    <row r="9" spans="2:4" ht="15.75" x14ac:dyDescent="0.25">
      <c r="B9" s="4" t="s">
        <v>7</v>
      </c>
      <c r="C9" s="4">
        <v>4</v>
      </c>
      <c r="D9" s="4">
        <v>14</v>
      </c>
    </row>
    <row r="10" spans="2:4" ht="15.75" x14ac:dyDescent="0.25">
      <c r="B10" s="4" t="s">
        <v>8</v>
      </c>
      <c r="C10" s="4">
        <v>25</v>
      </c>
      <c r="D10" s="4">
        <v>87</v>
      </c>
    </row>
    <row r="11" spans="2:4" ht="15.75" x14ac:dyDescent="0.25">
      <c r="B11" s="4" t="s">
        <v>9</v>
      </c>
      <c r="C11" s="4">
        <v>19</v>
      </c>
      <c r="D11" s="4">
        <v>65</v>
      </c>
    </row>
    <row r="12" spans="2:4" ht="15.75" x14ac:dyDescent="0.25">
      <c r="B12" s="4" t="s">
        <v>10</v>
      </c>
      <c r="C12" s="4">
        <v>100</v>
      </c>
      <c r="D12" s="4">
        <v>350</v>
      </c>
    </row>
  </sheetData>
  <mergeCells count="1">
    <mergeCell ref="B2:D3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3"/>
  <sheetViews>
    <sheetView workbookViewId="0"/>
  </sheetViews>
  <sheetFormatPr defaultRowHeight="15" x14ac:dyDescent="0.25"/>
  <cols>
    <col min="1" max="1" width="52.5703125" style="1" customWidth="1"/>
    <col min="2" max="2" width="9" style="1" customWidth="1"/>
    <col min="3" max="3" width="11.140625" style="1" customWidth="1"/>
    <col min="4" max="16384" width="9.140625" style="1"/>
  </cols>
  <sheetData>
    <row r="4" spans="1:9" ht="15.75" x14ac:dyDescent="0.25">
      <c r="F4" s="131" t="s">
        <v>1130</v>
      </c>
      <c r="G4" s="132"/>
      <c r="H4" s="132"/>
      <c r="I4" s="133"/>
    </row>
    <row r="6" spans="1:9" ht="15.75" x14ac:dyDescent="0.25">
      <c r="A6" s="18" t="s">
        <v>536</v>
      </c>
      <c r="B6" s="18" t="s">
        <v>31</v>
      </c>
      <c r="C6" s="18"/>
    </row>
    <row r="7" spans="1:9" ht="15.75" x14ac:dyDescent="0.25">
      <c r="A7" s="18" t="s">
        <v>54</v>
      </c>
      <c r="B7" s="150">
        <v>199</v>
      </c>
      <c r="C7" s="151"/>
    </row>
    <row r="8" spans="1:9" ht="15.75" x14ac:dyDescent="0.25">
      <c r="A8" s="18" t="s">
        <v>55</v>
      </c>
      <c r="B8" s="150">
        <v>61</v>
      </c>
      <c r="C8" s="151"/>
    </row>
    <row r="9" spans="1:9" ht="15.75" x14ac:dyDescent="0.25">
      <c r="A9" s="18" t="s">
        <v>56</v>
      </c>
      <c r="B9" s="150">
        <v>76</v>
      </c>
      <c r="C9" s="151"/>
    </row>
    <row r="10" spans="1:9" ht="15.75" x14ac:dyDescent="0.25">
      <c r="A10" s="18" t="s">
        <v>57</v>
      </c>
      <c r="B10" s="150">
        <v>20</v>
      </c>
      <c r="C10" s="151"/>
    </row>
    <row r="11" spans="1:9" ht="15.75" x14ac:dyDescent="0.25">
      <c r="A11" s="18" t="s">
        <v>58</v>
      </c>
      <c r="B11" s="150">
        <v>25</v>
      </c>
      <c r="C11" s="151"/>
    </row>
    <row r="12" spans="1:9" ht="15.75" x14ac:dyDescent="0.25">
      <c r="A12" s="18" t="s">
        <v>52</v>
      </c>
      <c r="B12" s="150">
        <v>4</v>
      </c>
      <c r="C12" s="151"/>
    </row>
    <row r="13" spans="1:9" ht="15.75" x14ac:dyDescent="0.25">
      <c r="A13" s="18" t="s">
        <v>15</v>
      </c>
      <c r="B13" s="150">
        <f>SUM(B7:B12)</f>
        <v>385</v>
      </c>
      <c r="C13" s="151"/>
    </row>
  </sheetData>
  <mergeCells count="8">
    <mergeCell ref="B12:C12"/>
    <mergeCell ref="B13:C13"/>
    <mergeCell ref="F4:I4"/>
    <mergeCell ref="B7:C7"/>
    <mergeCell ref="B8:C8"/>
    <mergeCell ref="B9:C9"/>
    <mergeCell ref="B10:C10"/>
    <mergeCell ref="B11:C11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workbookViewId="0">
      <selection activeCell="F3" sqref="F3:J3"/>
    </sheetView>
  </sheetViews>
  <sheetFormatPr defaultRowHeight="15" x14ac:dyDescent="0.25"/>
  <cols>
    <col min="1" max="1" width="49.140625" style="1" customWidth="1"/>
    <col min="2" max="2" width="16" style="1" customWidth="1"/>
    <col min="3" max="16384" width="9.140625" style="1"/>
  </cols>
  <sheetData>
    <row r="3" spans="1:10" ht="15.75" x14ac:dyDescent="0.25">
      <c r="F3" s="131" t="s">
        <v>1129</v>
      </c>
      <c r="G3" s="132"/>
      <c r="H3" s="132"/>
      <c r="I3" s="132"/>
      <c r="J3" s="133"/>
    </row>
    <row r="6" spans="1:10" ht="15.75" x14ac:dyDescent="0.25">
      <c r="A6" s="36" t="s">
        <v>537</v>
      </c>
      <c r="B6" s="36" t="s">
        <v>31</v>
      </c>
      <c r="C6" s="2"/>
    </row>
    <row r="7" spans="1:10" ht="15.75" x14ac:dyDescent="0.25">
      <c r="A7" s="4" t="s">
        <v>54</v>
      </c>
      <c r="B7" s="112">
        <v>185</v>
      </c>
      <c r="C7" s="113"/>
    </row>
    <row r="8" spans="1:10" ht="15.75" x14ac:dyDescent="0.25">
      <c r="A8" s="4" t="s">
        <v>55</v>
      </c>
      <c r="B8" s="112">
        <v>53</v>
      </c>
      <c r="C8" s="113"/>
    </row>
    <row r="9" spans="1:10" ht="15.75" x14ac:dyDescent="0.25">
      <c r="A9" s="4" t="s">
        <v>56</v>
      </c>
      <c r="B9" s="112">
        <v>98</v>
      </c>
      <c r="C9" s="113"/>
    </row>
    <row r="10" spans="1:10" ht="15.75" x14ac:dyDescent="0.25">
      <c r="A10" s="4" t="s">
        <v>57</v>
      </c>
      <c r="B10" s="112">
        <v>25</v>
      </c>
      <c r="C10" s="113"/>
    </row>
    <row r="11" spans="1:10" ht="15.75" x14ac:dyDescent="0.25">
      <c r="A11" s="4" t="s">
        <v>58</v>
      </c>
      <c r="B11" s="112">
        <v>20</v>
      </c>
      <c r="C11" s="113"/>
    </row>
    <row r="12" spans="1:10" ht="15.75" x14ac:dyDescent="0.25">
      <c r="A12" s="4" t="s">
        <v>52</v>
      </c>
      <c r="B12" s="112">
        <v>4</v>
      </c>
      <c r="C12" s="113"/>
    </row>
    <row r="13" spans="1:10" ht="15.75" x14ac:dyDescent="0.25">
      <c r="A13" s="4" t="s">
        <v>15</v>
      </c>
      <c r="B13" s="112">
        <f>SUM(B7:B12)</f>
        <v>385</v>
      </c>
      <c r="C13" s="113"/>
    </row>
  </sheetData>
  <mergeCells count="8">
    <mergeCell ref="B12:C12"/>
    <mergeCell ref="B13:C13"/>
    <mergeCell ref="F3:J3"/>
    <mergeCell ref="B7:C7"/>
    <mergeCell ref="B8:C8"/>
    <mergeCell ref="B9:C9"/>
    <mergeCell ref="B10:C10"/>
    <mergeCell ref="B11:C11"/>
  </mergeCell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1"/>
  <sheetViews>
    <sheetView workbookViewId="0">
      <selection activeCell="H3" sqref="H3:L3"/>
    </sheetView>
  </sheetViews>
  <sheetFormatPr defaultRowHeight="15" x14ac:dyDescent="0.25"/>
  <cols>
    <col min="1" max="2" width="9.140625" style="1"/>
    <col min="3" max="3" width="47.28515625" style="1" customWidth="1"/>
    <col min="4" max="16384" width="9.140625" style="1"/>
  </cols>
  <sheetData>
    <row r="3" spans="3:12" ht="15.75" x14ac:dyDescent="0.25">
      <c r="H3" s="148" t="s">
        <v>1128</v>
      </c>
      <c r="I3" s="148"/>
      <c r="J3" s="148"/>
      <c r="K3" s="148"/>
      <c r="L3" s="148"/>
    </row>
    <row r="4" spans="3:12" ht="15.75" x14ac:dyDescent="0.25">
      <c r="C4" s="36" t="s">
        <v>538</v>
      </c>
      <c r="D4" s="36" t="s">
        <v>31</v>
      </c>
      <c r="E4" s="36"/>
    </row>
    <row r="5" spans="3:12" ht="15.75" x14ac:dyDescent="0.25">
      <c r="C5" s="4" t="s">
        <v>54</v>
      </c>
      <c r="D5" s="111">
        <v>168</v>
      </c>
      <c r="E5" s="111"/>
    </row>
    <row r="6" spans="3:12" ht="15.75" x14ac:dyDescent="0.25">
      <c r="C6" s="4" t="s">
        <v>55</v>
      </c>
      <c r="D6" s="111">
        <v>56</v>
      </c>
      <c r="E6" s="111"/>
    </row>
    <row r="7" spans="3:12" ht="15.75" x14ac:dyDescent="0.25">
      <c r="C7" s="4" t="s">
        <v>56</v>
      </c>
      <c r="D7" s="111">
        <v>109</v>
      </c>
      <c r="E7" s="111"/>
    </row>
    <row r="8" spans="3:12" ht="15.75" x14ac:dyDescent="0.25">
      <c r="C8" s="4" t="s">
        <v>57</v>
      </c>
      <c r="D8" s="111">
        <v>26</v>
      </c>
      <c r="E8" s="111"/>
    </row>
    <row r="9" spans="3:12" ht="15.75" x14ac:dyDescent="0.25">
      <c r="C9" s="4" t="s">
        <v>58</v>
      </c>
      <c r="D9" s="111">
        <v>22</v>
      </c>
      <c r="E9" s="111"/>
    </row>
    <row r="10" spans="3:12" ht="15.75" x14ac:dyDescent="0.25">
      <c r="C10" s="4" t="s">
        <v>52</v>
      </c>
      <c r="D10" s="111">
        <v>4</v>
      </c>
      <c r="E10" s="111"/>
    </row>
    <row r="11" spans="3:12" ht="15.75" x14ac:dyDescent="0.25">
      <c r="C11" s="4" t="s">
        <v>15</v>
      </c>
      <c r="D11" s="111">
        <f>SUM(D5:D10)</f>
        <v>385</v>
      </c>
      <c r="E11" s="111"/>
    </row>
  </sheetData>
  <mergeCells count="8">
    <mergeCell ref="D10:E10"/>
    <mergeCell ref="D11:E11"/>
    <mergeCell ref="H3:L3"/>
    <mergeCell ref="D5:E5"/>
    <mergeCell ref="D6:E6"/>
    <mergeCell ref="D7:E7"/>
    <mergeCell ref="D8:E8"/>
    <mergeCell ref="D9:E9"/>
  </mergeCell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1"/>
  <sheetViews>
    <sheetView workbookViewId="0">
      <selection activeCell="G4" sqref="G4:J4"/>
    </sheetView>
  </sheetViews>
  <sheetFormatPr defaultRowHeight="15" x14ac:dyDescent="0.25"/>
  <cols>
    <col min="1" max="1" width="50.7109375" style="1" customWidth="1"/>
    <col min="2" max="2" width="9.140625" style="1"/>
    <col min="3" max="3" width="8" style="1" customWidth="1"/>
    <col min="4" max="16384" width="9.140625" style="1"/>
  </cols>
  <sheetData>
    <row r="4" spans="1:10" ht="15.75" x14ac:dyDescent="0.25">
      <c r="A4" s="36" t="s">
        <v>539</v>
      </c>
      <c r="B4" s="36" t="s">
        <v>31</v>
      </c>
      <c r="C4" s="36"/>
      <c r="D4" s="36"/>
      <c r="G4" s="131" t="s">
        <v>1127</v>
      </c>
      <c r="H4" s="132"/>
      <c r="I4" s="132"/>
      <c r="J4" s="133"/>
    </row>
    <row r="5" spans="1:10" ht="15.75" x14ac:dyDescent="0.25">
      <c r="A5" s="4" t="s">
        <v>54</v>
      </c>
      <c r="B5" s="112">
        <v>149</v>
      </c>
      <c r="C5" s="152"/>
      <c r="D5" s="113"/>
    </row>
    <row r="6" spans="1:10" ht="15.75" x14ac:dyDescent="0.25">
      <c r="A6" s="4" t="s">
        <v>55</v>
      </c>
      <c r="B6" s="112">
        <v>52</v>
      </c>
      <c r="C6" s="152"/>
      <c r="D6" s="113"/>
    </row>
    <row r="7" spans="1:10" ht="15.75" x14ac:dyDescent="0.25">
      <c r="A7" s="4" t="s">
        <v>56</v>
      </c>
      <c r="B7" s="112">
        <v>112</v>
      </c>
      <c r="C7" s="152"/>
      <c r="D7" s="113"/>
    </row>
    <row r="8" spans="1:10" ht="15.75" x14ac:dyDescent="0.25">
      <c r="A8" s="4" t="s">
        <v>57</v>
      </c>
      <c r="B8" s="112">
        <v>30</v>
      </c>
      <c r="C8" s="152"/>
      <c r="D8" s="113"/>
    </row>
    <row r="9" spans="1:10" ht="15.75" x14ac:dyDescent="0.25">
      <c r="A9" s="4" t="s">
        <v>58</v>
      </c>
      <c r="B9" s="112">
        <v>37</v>
      </c>
      <c r="C9" s="152"/>
      <c r="D9" s="113"/>
    </row>
    <row r="10" spans="1:10" ht="15.75" x14ac:dyDescent="0.25">
      <c r="A10" s="4" t="s">
        <v>52</v>
      </c>
      <c r="B10" s="112">
        <v>5</v>
      </c>
      <c r="C10" s="152"/>
      <c r="D10" s="113"/>
    </row>
    <row r="11" spans="1:10" ht="15.75" x14ac:dyDescent="0.25">
      <c r="A11" s="4" t="s">
        <v>15</v>
      </c>
      <c r="B11" s="112">
        <f>SUM(B5:B10)</f>
        <v>385</v>
      </c>
      <c r="C11" s="152"/>
      <c r="D11" s="113"/>
    </row>
  </sheetData>
  <mergeCells count="8">
    <mergeCell ref="B10:D10"/>
    <mergeCell ref="B11:D11"/>
    <mergeCell ref="G4:J4"/>
    <mergeCell ref="B5:D5"/>
    <mergeCell ref="B6:D6"/>
    <mergeCell ref="B7:D7"/>
    <mergeCell ref="B8:D8"/>
    <mergeCell ref="B9:D9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"/>
  <sheetViews>
    <sheetView workbookViewId="0">
      <selection activeCell="F3" sqref="F3:K3"/>
    </sheetView>
  </sheetViews>
  <sheetFormatPr defaultRowHeight="15" x14ac:dyDescent="0.25"/>
  <cols>
    <col min="1" max="1" width="51.85546875" style="1" customWidth="1"/>
    <col min="2" max="2" width="7.28515625" style="1" customWidth="1"/>
    <col min="3" max="16384" width="9.140625" style="1"/>
  </cols>
  <sheetData>
    <row r="3" spans="1:11" ht="15.75" x14ac:dyDescent="0.25">
      <c r="A3" s="18" t="s">
        <v>54</v>
      </c>
      <c r="B3" s="18">
        <v>107</v>
      </c>
      <c r="F3" s="131" t="s">
        <v>1126</v>
      </c>
      <c r="G3" s="132"/>
      <c r="H3" s="132"/>
      <c r="I3" s="132"/>
      <c r="J3" s="132"/>
      <c r="K3" s="133"/>
    </row>
    <row r="4" spans="1:11" ht="15.75" x14ac:dyDescent="0.25">
      <c r="A4" s="18" t="s">
        <v>55</v>
      </c>
      <c r="B4" s="18">
        <v>39</v>
      </c>
    </row>
    <row r="5" spans="1:11" ht="15.75" x14ac:dyDescent="0.25">
      <c r="A5" s="18" t="s">
        <v>56</v>
      </c>
      <c r="B5" s="18">
        <v>98</v>
      </c>
    </row>
    <row r="6" spans="1:11" ht="15.75" x14ac:dyDescent="0.25">
      <c r="A6" s="18" t="s">
        <v>57</v>
      </c>
      <c r="B6" s="18">
        <v>25</v>
      </c>
    </row>
    <row r="7" spans="1:11" ht="15.75" x14ac:dyDescent="0.25">
      <c r="A7" s="18" t="s">
        <v>58</v>
      </c>
      <c r="B7" s="18">
        <v>41</v>
      </c>
    </row>
    <row r="8" spans="1:11" ht="15.75" x14ac:dyDescent="0.25">
      <c r="A8" s="18" t="s">
        <v>59</v>
      </c>
      <c r="B8" s="18">
        <v>4</v>
      </c>
    </row>
    <row r="9" spans="1:11" ht="15.75" x14ac:dyDescent="0.25">
      <c r="A9" s="18" t="s">
        <v>27</v>
      </c>
      <c r="B9" s="18">
        <v>2</v>
      </c>
    </row>
    <row r="10" spans="1:11" x14ac:dyDescent="0.25">
      <c r="C10" s="14"/>
    </row>
  </sheetData>
  <mergeCells count="1">
    <mergeCell ref="F3:K3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2"/>
  <sheetViews>
    <sheetView workbookViewId="0">
      <selection activeCell="A16" sqref="A16"/>
    </sheetView>
  </sheetViews>
  <sheetFormatPr defaultRowHeight="15" x14ac:dyDescent="0.25"/>
  <cols>
    <col min="1" max="1" width="48.28515625" style="1" customWidth="1"/>
    <col min="2" max="2" width="9.140625" style="1"/>
    <col min="3" max="3" width="9.140625" style="1" customWidth="1"/>
    <col min="4" max="16384" width="9.140625" style="1"/>
  </cols>
  <sheetData>
    <row r="4" spans="1:10" ht="15.75" x14ac:dyDescent="0.25">
      <c r="A4" s="36" t="s">
        <v>540</v>
      </c>
      <c r="B4" s="36" t="s">
        <v>31</v>
      </c>
      <c r="C4" s="36"/>
      <c r="F4" s="131" t="s">
        <v>1125</v>
      </c>
      <c r="G4" s="132"/>
      <c r="H4" s="132"/>
      <c r="I4" s="132"/>
      <c r="J4" s="133"/>
    </row>
    <row r="5" spans="1:10" ht="15.75" x14ac:dyDescent="0.25">
      <c r="A5" s="23" t="s">
        <v>54</v>
      </c>
      <c r="B5" s="153">
        <v>174</v>
      </c>
      <c r="C5" s="154"/>
    </row>
    <row r="6" spans="1:10" ht="15.75" x14ac:dyDescent="0.25">
      <c r="A6" s="23" t="s">
        <v>55</v>
      </c>
      <c r="B6" s="153">
        <v>43</v>
      </c>
      <c r="C6" s="154"/>
    </row>
    <row r="7" spans="1:10" ht="15.75" x14ac:dyDescent="0.25">
      <c r="A7" s="23" t="s">
        <v>56</v>
      </c>
      <c r="B7" s="153">
        <v>89</v>
      </c>
      <c r="C7" s="154"/>
    </row>
    <row r="8" spans="1:10" ht="15.75" x14ac:dyDescent="0.25">
      <c r="A8" s="23" t="s">
        <v>57</v>
      </c>
      <c r="B8" s="153">
        <v>15</v>
      </c>
      <c r="C8" s="154"/>
    </row>
    <row r="9" spans="1:10" ht="15.75" x14ac:dyDescent="0.25">
      <c r="A9" s="23" t="s">
        <v>58</v>
      </c>
      <c r="B9" s="153">
        <v>56</v>
      </c>
      <c r="C9" s="154"/>
    </row>
    <row r="10" spans="1:10" ht="15.75" x14ac:dyDescent="0.25">
      <c r="A10" s="23" t="s">
        <v>52</v>
      </c>
      <c r="B10" s="153">
        <v>8</v>
      </c>
      <c r="C10" s="154"/>
    </row>
    <row r="11" spans="1:10" ht="15.75" x14ac:dyDescent="0.25">
      <c r="A11" s="23" t="s">
        <v>15</v>
      </c>
      <c r="B11" s="153">
        <f>SUM(B5:B10)</f>
        <v>385</v>
      </c>
      <c r="C11" s="154"/>
    </row>
    <row r="12" spans="1:10" ht="15.75" x14ac:dyDescent="0.25">
      <c r="A12" s="23"/>
      <c r="B12" s="23"/>
      <c r="C12" s="23"/>
    </row>
  </sheetData>
  <mergeCells count="8">
    <mergeCell ref="F4:J4"/>
    <mergeCell ref="B11:C11"/>
    <mergeCell ref="B5:C5"/>
    <mergeCell ref="B6:C6"/>
    <mergeCell ref="B7:C7"/>
    <mergeCell ref="B8:C8"/>
    <mergeCell ref="B9:C9"/>
    <mergeCell ref="B10:C10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2"/>
  <sheetViews>
    <sheetView workbookViewId="0">
      <selection activeCell="F6" sqref="F6:K6"/>
    </sheetView>
  </sheetViews>
  <sheetFormatPr defaultRowHeight="15" x14ac:dyDescent="0.25"/>
  <cols>
    <col min="1" max="1" width="49.5703125" style="1" customWidth="1"/>
    <col min="2" max="2" width="11.28515625" style="1" customWidth="1"/>
    <col min="3" max="16384" width="9.140625" style="1"/>
  </cols>
  <sheetData>
    <row r="5" spans="1:11" ht="15.75" x14ac:dyDescent="0.25">
      <c r="A5" s="36" t="s">
        <v>541</v>
      </c>
      <c r="B5" s="36" t="s">
        <v>31</v>
      </c>
      <c r="C5" s="36"/>
    </row>
    <row r="6" spans="1:11" ht="15.75" x14ac:dyDescent="0.25">
      <c r="A6" s="23" t="s">
        <v>54</v>
      </c>
      <c r="B6" s="153">
        <v>32</v>
      </c>
      <c r="C6" s="154"/>
      <c r="F6" s="138" t="s">
        <v>1124</v>
      </c>
      <c r="G6" s="139"/>
      <c r="H6" s="139"/>
      <c r="I6" s="139"/>
      <c r="J6" s="139"/>
      <c r="K6" s="140"/>
    </row>
    <row r="7" spans="1:11" ht="15.75" x14ac:dyDescent="0.25">
      <c r="A7" s="23" t="s">
        <v>55</v>
      </c>
      <c r="B7" s="153">
        <v>13</v>
      </c>
      <c r="C7" s="154"/>
    </row>
    <row r="8" spans="1:11" ht="15.75" x14ac:dyDescent="0.25">
      <c r="A8" s="23" t="s">
        <v>56</v>
      </c>
      <c r="B8" s="153">
        <v>33</v>
      </c>
      <c r="C8" s="154"/>
    </row>
    <row r="9" spans="1:11" ht="15.75" x14ac:dyDescent="0.25">
      <c r="A9" s="23" t="s">
        <v>57</v>
      </c>
      <c r="B9" s="153">
        <v>5</v>
      </c>
      <c r="C9" s="154"/>
    </row>
    <row r="10" spans="1:11" ht="15.75" x14ac:dyDescent="0.25">
      <c r="A10" s="23" t="s">
        <v>58</v>
      </c>
      <c r="B10" s="153">
        <v>293</v>
      </c>
      <c r="C10" s="154"/>
    </row>
    <row r="11" spans="1:11" ht="15.75" x14ac:dyDescent="0.25">
      <c r="A11" s="23" t="s">
        <v>52</v>
      </c>
      <c r="B11" s="153">
        <v>9</v>
      </c>
      <c r="C11" s="154"/>
    </row>
    <row r="12" spans="1:11" ht="15.75" x14ac:dyDescent="0.25">
      <c r="A12" s="23" t="s">
        <v>15</v>
      </c>
      <c r="B12" s="153">
        <f>SUM(B6:B11)</f>
        <v>385</v>
      </c>
      <c r="C12" s="154"/>
    </row>
  </sheetData>
  <mergeCells count="8">
    <mergeCell ref="B11:C11"/>
    <mergeCell ref="B12:C12"/>
    <mergeCell ref="F6:K6"/>
    <mergeCell ref="B6:C6"/>
    <mergeCell ref="B7:C7"/>
    <mergeCell ref="B8:C8"/>
    <mergeCell ref="B9:C9"/>
    <mergeCell ref="B10:C1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E6" sqref="E6:J6"/>
    </sheetView>
  </sheetViews>
  <sheetFormatPr defaultRowHeight="15" x14ac:dyDescent="0.25"/>
  <cols>
    <col min="1" max="1" width="41.85546875" style="1" customWidth="1"/>
    <col min="2" max="2" width="9.140625" style="1"/>
    <col min="3" max="3" width="10.140625" style="1" customWidth="1"/>
    <col min="4" max="16384" width="9.140625" style="1"/>
  </cols>
  <sheetData>
    <row r="3" spans="1:10" x14ac:dyDescent="0.25">
      <c r="A3" s="155" t="s">
        <v>542</v>
      </c>
      <c r="B3" s="120" t="s">
        <v>455</v>
      </c>
      <c r="C3" s="121"/>
    </row>
    <row r="4" spans="1:10" x14ac:dyDescent="0.25">
      <c r="A4" s="156"/>
      <c r="B4" s="124"/>
      <c r="C4" s="125"/>
    </row>
    <row r="5" spans="1:10" ht="15.75" x14ac:dyDescent="0.25">
      <c r="A5" s="23" t="s">
        <v>60</v>
      </c>
      <c r="B5" s="153">
        <v>289</v>
      </c>
      <c r="C5" s="154"/>
    </row>
    <row r="6" spans="1:10" ht="15.75" x14ac:dyDescent="0.25">
      <c r="A6" s="23" t="s">
        <v>61</v>
      </c>
      <c r="B6" s="153">
        <v>43</v>
      </c>
      <c r="C6" s="154"/>
      <c r="E6" s="131" t="s">
        <v>1077</v>
      </c>
      <c r="F6" s="132"/>
      <c r="G6" s="132"/>
      <c r="H6" s="132"/>
      <c r="I6" s="132"/>
      <c r="J6" s="133"/>
    </row>
    <row r="7" spans="1:10" ht="15.75" x14ac:dyDescent="0.25">
      <c r="A7" s="23" t="s">
        <v>62</v>
      </c>
      <c r="B7" s="153">
        <v>15</v>
      </c>
      <c r="C7" s="154"/>
    </row>
    <row r="8" spans="1:10" ht="15.75" x14ac:dyDescent="0.25">
      <c r="A8" s="23" t="s">
        <v>63</v>
      </c>
      <c r="B8" s="153">
        <v>36</v>
      </c>
      <c r="C8" s="154"/>
    </row>
    <row r="9" spans="1:10" ht="15.75" x14ac:dyDescent="0.25">
      <c r="A9" s="23" t="s">
        <v>53</v>
      </c>
      <c r="B9" s="153">
        <v>2</v>
      </c>
      <c r="C9" s="154"/>
    </row>
    <row r="10" spans="1:10" ht="15.75" x14ac:dyDescent="0.25">
      <c r="A10" s="23" t="s">
        <v>15</v>
      </c>
      <c r="B10" s="153">
        <f>SUM(B5:B9)</f>
        <v>385</v>
      </c>
      <c r="C10" s="154"/>
    </row>
  </sheetData>
  <mergeCells count="9">
    <mergeCell ref="E6:J6"/>
    <mergeCell ref="A3:A4"/>
    <mergeCell ref="B5:C5"/>
    <mergeCell ref="B6:C6"/>
    <mergeCell ref="B7:C7"/>
    <mergeCell ref="B8:C8"/>
    <mergeCell ref="B9:C9"/>
    <mergeCell ref="B10:C10"/>
    <mergeCell ref="B3:C4"/>
  </mergeCells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0"/>
  <sheetViews>
    <sheetView workbookViewId="0">
      <selection activeCell="A4" sqref="A4:C5"/>
    </sheetView>
  </sheetViews>
  <sheetFormatPr defaultRowHeight="15" x14ac:dyDescent="0.25"/>
  <cols>
    <col min="1" max="1" width="41.140625" style="1" customWidth="1"/>
    <col min="2" max="2" width="9.140625" style="1"/>
    <col min="3" max="3" width="11.140625" style="1" customWidth="1"/>
    <col min="4" max="16384" width="9.140625" style="1"/>
  </cols>
  <sheetData>
    <row r="4" spans="1:12" x14ac:dyDescent="0.25">
      <c r="A4" s="155" t="s">
        <v>1078</v>
      </c>
      <c r="B4" s="120" t="s">
        <v>455</v>
      </c>
      <c r="C4" s="121"/>
    </row>
    <row r="5" spans="1:12" ht="15" customHeight="1" x14ac:dyDescent="0.25">
      <c r="A5" s="156"/>
      <c r="B5" s="124"/>
      <c r="C5" s="125"/>
      <c r="E5" s="102" t="s">
        <v>483</v>
      </c>
      <c r="F5" s="103"/>
      <c r="G5" s="103"/>
      <c r="H5" s="103"/>
      <c r="I5" s="103"/>
      <c r="J5" s="103"/>
      <c r="K5" s="103"/>
      <c r="L5" s="104"/>
    </row>
    <row r="6" spans="1:12" ht="15.75" x14ac:dyDescent="0.25">
      <c r="A6" s="23" t="s">
        <v>64</v>
      </c>
      <c r="B6" s="153">
        <v>344</v>
      </c>
      <c r="C6" s="154"/>
      <c r="E6" s="105"/>
      <c r="F6" s="106"/>
      <c r="G6" s="106"/>
      <c r="H6" s="106"/>
      <c r="I6" s="106"/>
      <c r="J6" s="106"/>
      <c r="K6" s="106"/>
      <c r="L6" s="107"/>
    </row>
    <row r="7" spans="1:12" ht="15.75" x14ac:dyDescent="0.25">
      <c r="A7" s="23" t="s">
        <v>65</v>
      </c>
      <c r="B7" s="153">
        <v>11</v>
      </c>
      <c r="C7" s="154"/>
    </row>
    <row r="8" spans="1:12" ht="15.75" x14ac:dyDescent="0.25">
      <c r="A8" s="23" t="s">
        <v>66</v>
      </c>
      <c r="B8" s="153">
        <v>26</v>
      </c>
      <c r="C8" s="154"/>
    </row>
    <row r="9" spans="1:12" ht="15.75" x14ac:dyDescent="0.25">
      <c r="A9" s="23" t="s">
        <v>67</v>
      </c>
      <c r="B9" s="153">
        <v>4</v>
      </c>
      <c r="C9" s="154"/>
    </row>
    <row r="10" spans="1:12" ht="15.75" x14ac:dyDescent="0.25">
      <c r="A10" s="23" t="s">
        <v>15</v>
      </c>
      <c r="B10" s="153">
        <f>SUM(B6:B9)</f>
        <v>385</v>
      </c>
      <c r="C10" s="154"/>
    </row>
  </sheetData>
  <mergeCells count="8">
    <mergeCell ref="B10:C10"/>
    <mergeCell ref="E5:L6"/>
    <mergeCell ref="A4:A5"/>
    <mergeCell ref="B4:C5"/>
    <mergeCell ref="B6:C6"/>
    <mergeCell ref="B7:C7"/>
    <mergeCell ref="B8:C8"/>
    <mergeCell ref="B9:C9"/>
  </mergeCells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8"/>
  <sheetViews>
    <sheetView workbookViewId="0">
      <selection activeCell="E4" sqref="E4:L4"/>
    </sheetView>
  </sheetViews>
  <sheetFormatPr defaultRowHeight="15" x14ac:dyDescent="0.25"/>
  <cols>
    <col min="1" max="1" width="14.42578125" style="1" customWidth="1"/>
    <col min="2" max="2" width="9.140625" style="1"/>
    <col min="3" max="3" width="6.85546875" style="1" customWidth="1"/>
    <col min="4" max="4" width="7.140625" style="1" customWidth="1"/>
    <col min="5" max="16384" width="9.140625" style="1"/>
  </cols>
  <sheetData>
    <row r="4" spans="1:12" ht="15.75" customHeight="1" x14ac:dyDescent="0.25">
      <c r="A4" s="164" t="s">
        <v>390</v>
      </c>
      <c r="B4" s="157" t="s">
        <v>70</v>
      </c>
      <c r="C4" s="158"/>
      <c r="E4" s="161" t="s">
        <v>484</v>
      </c>
      <c r="F4" s="162"/>
      <c r="G4" s="162"/>
      <c r="H4" s="162"/>
      <c r="I4" s="162"/>
      <c r="J4" s="162"/>
      <c r="K4" s="162"/>
      <c r="L4" s="163"/>
    </row>
    <row r="5" spans="1:12" ht="15.75" customHeight="1" x14ac:dyDescent="0.25">
      <c r="A5" s="165"/>
      <c r="B5" s="159"/>
      <c r="C5" s="160"/>
    </row>
    <row r="6" spans="1:12" ht="15.75" x14ac:dyDescent="0.25">
      <c r="A6" s="23" t="s">
        <v>68</v>
      </c>
      <c r="B6" s="23">
        <v>149</v>
      </c>
      <c r="C6" s="23"/>
    </row>
    <row r="7" spans="1:12" ht="15.75" x14ac:dyDescent="0.25">
      <c r="A7" s="23" t="s">
        <v>32</v>
      </c>
      <c r="B7" s="23">
        <v>85</v>
      </c>
      <c r="C7" s="23"/>
    </row>
    <row r="8" spans="1:12" ht="15.75" x14ac:dyDescent="0.25">
      <c r="A8" s="23" t="s">
        <v>69</v>
      </c>
      <c r="B8" s="23">
        <v>8</v>
      </c>
      <c r="C8" s="23"/>
    </row>
  </sheetData>
  <mergeCells count="3">
    <mergeCell ref="B4:C5"/>
    <mergeCell ref="E4:L4"/>
    <mergeCell ref="A4:A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B6" sqref="B6"/>
    </sheetView>
  </sheetViews>
  <sheetFormatPr defaultRowHeight="15" x14ac:dyDescent="0.25"/>
  <cols>
    <col min="1" max="1" width="9.140625" style="1"/>
    <col min="2" max="2" width="15" style="1" customWidth="1"/>
    <col min="3" max="3" width="32.5703125" style="1" customWidth="1"/>
    <col min="4" max="4" width="33.7109375" style="1" customWidth="1"/>
    <col min="5" max="16384" width="9.140625" style="1"/>
  </cols>
  <sheetData>
    <row r="2" spans="2:4" x14ac:dyDescent="0.25">
      <c r="B2" s="102" t="s">
        <v>1139</v>
      </c>
      <c r="C2" s="103"/>
      <c r="D2" s="104"/>
    </row>
    <row r="3" spans="2:4" x14ac:dyDescent="0.25">
      <c r="B3" s="105"/>
      <c r="C3" s="106"/>
      <c r="D3" s="107"/>
    </row>
    <row r="4" spans="2:4" ht="15.75" x14ac:dyDescent="0.25">
      <c r="B4" s="3" t="s">
        <v>0</v>
      </c>
      <c r="C4" s="3" t="s">
        <v>11</v>
      </c>
      <c r="D4" s="3" t="s">
        <v>12</v>
      </c>
    </row>
    <row r="5" spans="2:4" ht="15.75" x14ac:dyDescent="0.25">
      <c r="B5" s="4" t="s">
        <v>3</v>
      </c>
      <c r="C5" s="4">
        <v>70</v>
      </c>
      <c r="D5" s="4">
        <v>57</v>
      </c>
    </row>
    <row r="6" spans="2:4" ht="15.75" x14ac:dyDescent="0.25">
      <c r="B6" s="4" t="s">
        <v>4</v>
      </c>
      <c r="C6" s="4">
        <v>4</v>
      </c>
      <c r="D6" s="4">
        <v>6</v>
      </c>
    </row>
    <row r="7" spans="2:4" ht="15.75" x14ac:dyDescent="0.25">
      <c r="B7" s="4" t="s">
        <v>5</v>
      </c>
      <c r="C7" s="4">
        <v>22</v>
      </c>
      <c r="D7" s="4">
        <v>26</v>
      </c>
    </row>
    <row r="8" spans="2:4" ht="15.75" x14ac:dyDescent="0.25">
      <c r="B8" s="4" t="s">
        <v>6</v>
      </c>
      <c r="C8" s="4">
        <v>89</v>
      </c>
      <c r="D8" s="4">
        <v>90</v>
      </c>
    </row>
    <row r="9" spans="2:4" ht="15.75" x14ac:dyDescent="0.25">
      <c r="B9" s="4" t="s">
        <v>7</v>
      </c>
      <c r="C9" s="4">
        <v>14</v>
      </c>
      <c r="D9" s="4">
        <v>2</v>
      </c>
    </row>
    <row r="10" spans="2:4" ht="15.75" x14ac:dyDescent="0.25">
      <c r="B10" s="4" t="s">
        <v>8</v>
      </c>
      <c r="C10" s="4">
        <v>87</v>
      </c>
      <c r="D10" s="4">
        <v>89</v>
      </c>
    </row>
    <row r="11" spans="2:4" ht="15.75" x14ac:dyDescent="0.25">
      <c r="B11" s="4" t="s">
        <v>9</v>
      </c>
      <c r="C11" s="4">
        <v>65</v>
      </c>
      <c r="D11" s="4">
        <v>115</v>
      </c>
    </row>
    <row r="12" spans="2:4" ht="15.75" x14ac:dyDescent="0.25">
      <c r="B12" s="4" t="s">
        <v>10</v>
      </c>
      <c r="C12" s="4">
        <v>350</v>
      </c>
      <c r="D12" s="4">
        <v>385</v>
      </c>
    </row>
  </sheetData>
  <mergeCells count="1">
    <mergeCell ref="B2:D3"/>
  </mergeCells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workbookViewId="0">
      <selection activeCell="D14" sqref="D14"/>
    </sheetView>
  </sheetViews>
  <sheetFormatPr defaultRowHeight="15" x14ac:dyDescent="0.25"/>
  <cols>
    <col min="1" max="1" width="39.42578125" style="1" customWidth="1"/>
    <col min="2" max="2" width="9.140625" style="1"/>
    <col min="3" max="3" width="7.28515625" style="1" customWidth="1"/>
    <col min="4" max="16384" width="9.140625" style="1"/>
  </cols>
  <sheetData>
    <row r="2" spans="1:12" x14ac:dyDescent="0.25">
      <c r="E2" s="102" t="s">
        <v>1123</v>
      </c>
      <c r="F2" s="103"/>
      <c r="G2" s="103"/>
      <c r="H2" s="103"/>
      <c r="I2" s="103"/>
      <c r="J2" s="103"/>
      <c r="K2" s="103"/>
      <c r="L2" s="104"/>
    </row>
    <row r="3" spans="1:12" ht="15" customHeight="1" x14ac:dyDescent="0.25">
      <c r="E3" s="167"/>
      <c r="F3" s="168"/>
      <c r="G3" s="168"/>
      <c r="H3" s="168"/>
      <c r="I3" s="168"/>
      <c r="J3" s="168"/>
      <c r="K3" s="168"/>
      <c r="L3" s="169"/>
    </row>
    <row r="4" spans="1:12" ht="15" customHeight="1" x14ac:dyDescent="0.25">
      <c r="A4" s="134" t="s">
        <v>543</v>
      </c>
      <c r="B4" s="120" t="s">
        <v>455</v>
      </c>
      <c r="C4" s="170"/>
      <c r="D4" s="121"/>
      <c r="E4" s="105"/>
      <c r="F4" s="106"/>
      <c r="G4" s="106"/>
      <c r="H4" s="106"/>
      <c r="I4" s="106"/>
      <c r="J4" s="106"/>
      <c r="K4" s="106"/>
      <c r="L4" s="107"/>
    </row>
    <row r="5" spans="1:12" ht="15" customHeight="1" x14ac:dyDescent="0.25">
      <c r="A5" s="135"/>
      <c r="B5" s="124"/>
      <c r="C5" s="171"/>
      <c r="D5" s="125"/>
    </row>
    <row r="6" spans="1:12" ht="15.75" x14ac:dyDescent="0.25">
      <c r="A6" s="23" t="s">
        <v>71</v>
      </c>
      <c r="B6" s="153">
        <v>162</v>
      </c>
      <c r="C6" s="166"/>
      <c r="D6" s="154"/>
    </row>
    <row r="7" spans="1:12" ht="15.75" x14ac:dyDescent="0.25">
      <c r="A7" s="23" t="s">
        <v>72</v>
      </c>
      <c r="B7" s="153">
        <v>218</v>
      </c>
      <c r="C7" s="166"/>
      <c r="D7" s="154"/>
    </row>
    <row r="8" spans="1:12" ht="15.75" x14ac:dyDescent="0.25">
      <c r="A8" s="23" t="s">
        <v>67</v>
      </c>
      <c r="B8" s="153">
        <v>5</v>
      </c>
      <c r="C8" s="166"/>
      <c r="D8" s="154"/>
    </row>
    <row r="9" spans="1:12" ht="15.75" x14ac:dyDescent="0.25">
      <c r="A9" s="23" t="s">
        <v>15</v>
      </c>
      <c r="B9" s="153">
        <f>SUM(B6:B8)</f>
        <v>385</v>
      </c>
      <c r="C9" s="166"/>
      <c r="D9" s="154"/>
    </row>
  </sheetData>
  <mergeCells count="7">
    <mergeCell ref="A4:A5"/>
    <mergeCell ref="B4:D5"/>
    <mergeCell ref="B6:D6"/>
    <mergeCell ref="B7:D7"/>
    <mergeCell ref="B8:D8"/>
    <mergeCell ref="B9:D9"/>
    <mergeCell ref="E2:L4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N70"/>
  <sheetViews>
    <sheetView topLeftCell="C1" workbookViewId="0">
      <selection activeCell="J3" sqref="J3:N4"/>
    </sheetView>
  </sheetViews>
  <sheetFormatPr defaultRowHeight="15" x14ac:dyDescent="0.25"/>
  <cols>
    <col min="1" max="1" width="35.5703125" style="1" customWidth="1"/>
    <col min="2" max="2" width="13.7109375" style="1" customWidth="1"/>
    <col min="3" max="3" width="9.140625" style="1"/>
    <col min="4" max="4" width="26.42578125" style="1" customWidth="1"/>
    <col min="5" max="6" width="9.140625" style="1"/>
    <col min="7" max="7" width="19.7109375" style="1" customWidth="1"/>
    <col min="8" max="16384" width="9.140625" style="1"/>
  </cols>
  <sheetData>
    <row r="3" spans="1:14" x14ac:dyDescent="0.25">
      <c r="J3" s="142" t="s">
        <v>1079</v>
      </c>
      <c r="K3" s="143"/>
      <c r="L3" s="143"/>
      <c r="M3" s="143"/>
      <c r="N3" s="144"/>
    </row>
    <row r="4" spans="1:14" ht="15.75" x14ac:dyDescent="0.25">
      <c r="A4" s="1" t="s">
        <v>146</v>
      </c>
      <c r="B4" s="1">
        <v>23</v>
      </c>
      <c r="D4" s="4" t="s">
        <v>146</v>
      </c>
      <c r="E4" s="4">
        <v>23</v>
      </c>
      <c r="F4" s="4"/>
      <c r="G4" s="4" t="s">
        <v>146</v>
      </c>
      <c r="H4" s="11">
        <f>E4/$E$22</f>
        <v>0.10900473933649289</v>
      </c>
      <c r="J4" s="145"/>
      <c r="K4" s="146"/>
      <c r="L4" s="146"/>
      <c r="M4" s="146"/>
      <c r="N4" s="147"/>
    </row>
    <row r="5" spans="1:14" ht="15.75" x14ac:dyDescent="0.25">
      <c r="A5" s="1" t="s">
        <v>1006</v>
      </c>
      <c r="B5" s="1">
        <v>22</v>
      </c>
      <c r="D5" s="4" t="s">
        <v>1006</v>
      </c>
      <c r="E5" s="4">
        <v>22</v>
      </c>
      <c r="F5" s="4"/>
      <c r="G5" s="4" t="s">
        <v>1006</v>
      </c>
      <c r="H5" s="11">
        <f t="shared" ref="H5:H21" si="0">E5/$E$22</f>
        <v>0.10426540284360189</v>
      </c>
    </row>
    <row r="6" spans="1:14" ht="15.75" x14ac:dyDescent="0.25">
      <c r="A6" s="1" t="s">
        <v>1007</v>
      </c>
      <c r="B6" s="1">
        <v>18</v>
      </c>
      <c r="D6" s="4" t="s">
        <v>1007</v>
      </c>
      <c r="E6" s="4">
        <v>18</v>
      </c>
      <c r="F6" s="4"/>
      <c r="G6" s="4" t="s">
        <v>1007</v>
      </c>
      <c r="H6" s="11">
        <f t="shared" si="0"/>
        <v>8.5308056872037921E-2</v>
      </c>
    </row>
    <row r="7" spans="1:14" ht="15.75" x14ac:dyDescent="0.25">
      <c r="A7" s="1" t="s">
        <v>1008</v>
      </c>
      <c r="B7" s="1">
        <v>17</v>
      </c>
      <c r="D7" s="4" t="s">
        <v>1008</v>
      </c>
      <c r="E7" s="4">
        <v>17</v>
      </c>
      <c r="F7" s="4"/>
      <c r="G7" s="4" t="s">
        <v>1008</v>
      </c>
      <c r="H7" s="11">
        <f t="shared" si="0"/>
        <v>8.0568720379146919E-2</v>
      </c>
    </row>
    <row r="8" spans="1:14" ht="15.75" x14ac:dyDescent="0.25">
      <c r="A8" s="1" t="s">
        <v>1009</v>
      </c>
      <c r="B8" s="1">
        <v>13</v>
      </c>
      <c r="D8" s="4" t="s">
        <v>1009</v>
      </c>
      <c r="E8" s="4">
        <v>13</v>
      </c>
      <c r="F8" s="4"/>
      <c r="G8" s="4" t="s">
        <v>1009</v>
      </c>
      <c r="H8" s="11">
        <f t="shared" si="0"/>
        <v>6.1611374407582936E-2</v>
      </c>
    </row>
    <row r="9" spans="1:14" ht="15.75" x14ac:dyDescent="0.25">
      <c r="A9" s="1" t="s">
        <v>1010</v>
      </c>
      <c r="B9" s="1">
        <v>13</v>
      </c>
      <c r="D9" s="4" t="s">
        <v>1010</v>
      </c>
      <c r="E9" s="4">
        <v>13</v>
      </c>
      <c r="F9" s="4"/>
      <c r="G9" s="4" t="s">
        <v>1010</v>
      </c>
      <c r="H9" s="11">
        <f t="shared" si="0"/>
        <v>6.1611374407582936E-2</v>
      </c>
    </row>
    <row r="10" spans="1:14" ht="15.75" x14ac:dyDescent="0.25">
      <c r="A10" s="1" t="s">
        <v>1011</v>
      </c>
      <c r="B10" s="1">
        <v>12</v>
      </c>
      <c r="D10" s="4" t="s">
        <v>1011</v>
      </c>
      <c r="E10" s="4">
        <v>12</v>
      </c>
      <c r="F10" s="4"/>
      <c r="G10" s="4" t="s">
        <v>1011</v>
      </c>
      <c r="H10" s="11">
        <f t="shared" si="0"/>
        <v>5.6872037914691941E-2</v>
      </c>
    </row>
    <row r="11" spans="1:14" ht="15.75" x14ac:dyDescent="0.25">
      <c r="A11" s="1" t="s">
        <v>1012</v>
      </c>
      <c r="B11" s="1">
        <v>9</v>
      </c>
      <c r="D11" s="4" t="s">
        <v>1012</v>
      </c>
      <c r="E11" s="4">
        <v>9</v>
      </c>
      <c r="F11" s="4"/>
      <c r="G11" s="4" t="s">
        <v>1012</v>
      </c>
      <c r="H11" s="11">
        <f t="shared" si="0"/>
        <v>4.2654028436018961E-2</v>
      </c>
    </row>
    <row r="12" spans="1:14" ht="15.75" x14ac:dyDescent="0.25">
      <c r="A12" s="1" t="s">
        <v>1013</v>
      </c>
      <c r="B12" s="1">
        <v>6</v>
      </c>
      <c r="D12" s="4" t="s">
        <v>1013</v>
      </c>
      <c r="E12" s="4">
        <v>6</v>
      </c>
      <c r="F12" s="4"/>
      <c r="G12" s="4" t="s">
        <v>1013</v>
      </c>
      <c r="H12" s="11">
        <f t="shared" si="0"/>
        <v>2.843601895734597E-2</v>
      </c>
    </row>
    <row r="13" spans="1:14" ht="15.75" x14ac:dyDescent="0.25">
      <c r="A13" s="1" t="s">
        <v>1014</v>
      </c>
      <c r="B13" s="1">
        <v>4</v>
      </c>
      <c r="D13" s="4" t="s">
        <v>1014</v>
      </c>
      <c r="E13" s="4">
        <v>4</v>
      </c>
      <c r="F13" s="4"/>
      <c r="G13" s="4" t="s">
        <v>1014</v>
      </c>
      <c r="H13" s="11">
        <f t="shared" si="0"/>
        <v>1.8957345971563982E-2</v>
      </c>
    </row>
    <row r="14" spans="1:14" ht="15.75" x14ac:dyDescent="0.25">
      <c r="A14" s="1" t="s">
        <v>124</v>
      </c>
      <c r="B14" s="1">
        <v>4</v>
      </c>
      <c r="D14" s="4" t="s">
        <v>124</v>
      </c>
      <c r="E14" s="4">
        <v>4</v>
      </c>
      <c r="F14" s="4"/>
      <c r="G14" s="4" t="s">
        <v>124</v>
      </c>
      <c r="H14" s="11">
        <f t="shared" si="0"/>
        <v>1.8957345971563982E-2</v>
      </c>
    </row>
    <row r="15" spans="1:14" ht="15.75" x14ac:dyDescent="0.25">
      <c r="A15" s="1" t="s">
        <v>1015</v>
      </c>
      <c r="B15" s="1">
        <v>4</v>
      </c>
      <c r="D15" s="4" t="s">
        <v>1015</v>
      </c>
      <c r="E15" s="4">
        <v>4</v>
      </c>
      <c r="F15" s="4"/>
      <c r="G15" s="4" t="s">
        <v>1015</v>
      </c>
      <c r="H15" s="11">
        <f t="shared" si="0"/>
        <v>1.8957345971563982E-2</v>
      </c>
    </row>
    <row r="16" spans="1:14" ht="15.75" x14ac:dyDescent="0.25">
      <c r="A16" s="1" t="s">
        <v>147</v>
      </c>
      <c r="B16" s="1">
        <v>4</v>
      </c>
      <c r="D16" s="4" t="s">
        <v>147</v>
      </c>
      <c r="E16" s="4">
        <v>4</v>
      </c>
      <c r="F16" s="4"/>
      <c r="G16" s="4" t="s">
        <v>147</v>
      </c>
      <c r="H16" s="11">
        <f t="shared" si="0"/>
        <v>1.8957345971563982E-2</v>
      </c>
    </row>
    <row r="17" spans="1:8" ht="15.75" x14ac:dyDescent="0.25">
      <c r="A17" s="1" t="s">
        <v>1016</v>
      </c>
      <c r="B17" s="1">
        <v>3</v>
      </c>
      <c r="D17" s="4" t="s">
        <v>1016</v>
      </c>
      <c r="E17" s="4">
        <v>3</v>
      </c>
      <c r="F17" s="4"/>
      <c r="G17" s="4" t="s">
        <v>1016</v>
      </c>
      <c r="H17" s="11">
        <f t="shared" si="0"/>
        <v>1.4218009478672985E-2</v>
      </c>
    </row>
    <row r="18" spans="1:8" ht="15.75" x14ac:dyDescent="0.25">
      <c r="A18" s="1" t="s">
        <v>1017</v>
      </c>
      <c r="B18" s="1">
        <v>3</v>
      </c>
      <c r="D18" s="4" t="s">
        <v>1017</v>
      </c>
      <c r="E18" s="4">
        <v>3</v>
      </c>
      <c r="F18" s="4"/>
      <c r="G18" s="4" t="s">
        <v>1017</v>
      </c>
      <c r="H18" s="11">
        <f t="shared" si="0"/>
        <v>1.4218009478672985E-2</v>
      </c>
    </row>
    <row r="19" spans="1:8" ht="15.75" x14ac:dyDescent="0.25">
      <c r="A19" s="1" t="s">
        <v>1018</v>
      </c>
      <c r="B19" s="1">
        <v>3</v>
      </c>
      <c r="D19" s="4" t="s">
        <v>1018</v>
      </c>
      <c r="E19" s="4">
        <v>3</v>
      </c>
      <c r="F19" s="4"/>
      <c r="G19" s="4" t="s">
        <v>1018</v>
      </c>
      <c r="H19" s="11">
        <f t="shared" si="0"/>
        <v>1.4218009478672985E-2</v>
      </c>
    </row>
    <row r="20" spans="1:8" ht="15.75" x14ac:dyDescent="0.25">
      <c r="A20" s="1" t="s">
        <v>1019</v>
      </c>
      <c r="B20" s="1">
        <v>3</v>
      </c>
      <c r="D20" s="4" t="s">
        <v>1019</v>
      </c>
      <c r="E20" s="4">
        <v>3</v>
      </c>
      <c r="F20" s="4"/>
      <c r="G20" s="4" t="s">
        <v>1019</v>
      </c>
      <c r="H20" s="11">
        <f t="shared" si="0"/>
        <v>1.4218009478672985E-2</v>
      </c>
    </row>
    <row r="21" spans="1:8" ht="15.75" x14ac:dyDescent="0.25">
      <c r="A21" s="1" t="s">
        <v>1020</v>
      </c>
      <c r="B21" s="1">
        <v>2</v>
      </c>
      <c r="D21" s="4" t="s">
        <v>46</v>
      </c>
      <c r="E21" s="4">
        <v>50</v>
      </c>
      <c r="F21" s="4"/>
      <c r="G21" s="4" t="s">
        <v>46</v>
      </c>
      <c r="H21" s="11">
        <f t="shared" si="0"/>
        <v>0.23696682464454977</v>
      </c>
    </row>
    <row r="22" spans="1:8" ht="15.75" x14ac:dyDescent="0.25">
      <c r="A22" s="1" t="s">
        <v>1021</v>
      </c>
      <c r="B22" s="1">
        <v>2</v>
      </c>
      <c r="D22" s="54" t="s">
        <v>15</v>
      </c>
      <c r="E22" s="54">
        <f>SUM(E4:E21)</f>
        <v>211</v>
      </c>
      <c r="F22" s="4"/>
      <c r="G22" s="54" t="s">
        <v>15</v>
      </c>
      <c r="H22" s="27">
        <f>SUM(H4:H21)</f>
        <v>1</v>
      </c>
    </row>
    <row r="23" spans="1:8" ht="15.75" x14ac:dyDescent="0.25">
      <c r="A23" s="1" t="s">
        <v>1022</v>
      </c>
      <c r="B23" s="1">
        <v>2</v>
      </c>
      <c r="D23" s="4"/>
      <c r="E23" s="4"/>
      <c r="F23" s="4"/>
      <c r="G23" s="4"/>
    </row>
    <row r="24" spans="1:8" ht="15.75" x14ac:dyDescent="0.25">
      <c r="A24" s="1" t="s">
        <v>1023</v>
      </c>
      <c r="B24" s="1">
        <v>2</v>
      </c>
      <c r="D24" s="4" t="s">
        <v>1020</v>
      </c>
      <c r="E24" s="4">
        <v>2</v>
      </c>
      <c r="F24" s="4"/>
      <c r="G24" s="4"/>
    </row>
    <row r="25" spans="1:8" ht="15.75" x14ac:dyDescent="0.25">
      <c r="A25" s="1" t="s">
        <v>1024</v>
      </c>
      <c r="B25" s="1">
        <v>2</v>
      </c>
      <c r="D25" s="4" t="s">
        <v>1021</v>
      </c>
      <c r="E25" s="4">
        <v>2</v>
      </c>
      <c r="F25" s="4"/>
      <c r="G25" s="4"/>
    </row>
    <row r="26" spans="1:8" ht="15.75" x14ac:dyDescent="0.25">
      <c r="A26" s="1" t="s">
        <v>1025</v>
      </c>
      <c r="B26" s="1">
        <v>1</v>
      </c>
      <c r="D26" s="4" t="s">
        <v>1022</v>
      </c>
      <c r="E26" s="4">
        <v>2</v>
      </c>
      <c r="F26" s="4"/>
      <c r="G26" s="4"/>
    </row>
    <row r="27" spans="1:8" ht="15.75" x14ac:dyDescent="0.25">
      <c r="A27" s="1" t="s">
        <v>1026</v>
      </c>
      <c r="B27" s="1">
        <v>1</v>
      </c>
      <c r="D27" s="4" t="s">
        <v>1023</v>
      </c>
      <c r="E27" s="4">
        <v>2</v>
      </c>
      <c r="F27" s="4"/>
      <c r="G27" s="4"/>
    </row>
    <row r="28" spans="1:8" ht="15.75" x14ac:dyDescent="0.25">
      <c r="A28" s="1" t="s">
        <v>1027</v>
      </c>
      <c r="B28" s="1">
        <v>1</v>
      </c>
      <c r="D28" s="4" t="s">
        <v>1024</v>
      </c>
      <c r="E28" s="4">
        <v>2</v>
      </c>
      <c r="F28" s="4"/>
      <c r="G28" s="4"/>
    </row>
    <row r="29" spans="1:8" ht="15.75" x14ac:dyDescent="0.25">
      <c r="A29" s="1" t="s">
        <v>1028</v>
      </c>
      <c r="B29" s="1">
        <v>1</v>
      </c>
      <c r="D29" s="4" t="s">
        <v>1025</v>
      </c>
      <c r="E29" s="4">
        <v>1</v>
      </c>
      <c r="F29" s="4"/>
      <c r="G29" s="4"/>
    </row>
    <row r="30" spans="1:8" ht="15.75" x14ac:dyDescent="0.25">
      <c r="A30" s="1" t="s">
        <v>1029</v>
      </c>
      <c r="B30" s="1">
        <v>1</v>
      </c>
      <c r="D30" s="4" t="s">
        <v>1026</v>
      </c>
      <c r="E30" s="4">
        <v>1</v>
      </c>
      <c r="F30" s="4"/>
      <c r="G30" s="4"/>
    </row>
    <row r="31" spans="1:8" ht="15.75" x14ac:dyDescent="0.25">
      <c r="A31" s="1" t="s">
        <v>1030</v>
      </c>
      <c r="B31" s="1">
        <v>1</v>
      </c>
      <c r="D31" s="4" t="s">
        <v>1027</v>
      </c>
      <c r="E31" s="4">
        <v>1</v>
      </c>
      <c r="F31" s="4"/>
      <c r="G31" s="4"/>
    </row>
    <row r="32" spans="1:8" ht="15.75" x14ac:dyDescent="0.25">
      <c r="A32" s="1" t="s">
        <v>1031</v>
      </c>
      <c r="B32" s="1">
        <v>1</v>
      </c>
      <c r="D32" s="4" t="s">
        <v>1028</v>
      </c>
      <c r="E32" s="4">
        <v>1</v>
      </c>
      <c r="F32" s="4"/>
      <c r="G32" s="4"/>
    </row>
    <row r="33" spans="1:7" ht="15.75" x14ac:dyDescent="0.25">
      <c r="A33" s="1" t="s">
        <v>1032</v>
      </c>
      <c r="B33" s="1">
        <v>1</v>
      </c>
      <c r="D33" s="4" t="s">
        <v>1029</v>
      </c>
      <c r="E33" s="4">
        <v>1</v>
      </c>
      <c r="F33" s="4"/>
      <c r="G33" s="4"/>
    </row>
    <row r="34" spans="1:7" ht="15.75" x14ac:dyDescent="0.25">
      <c r="A34" s="1" t="s">
        <v>1033</v>
      </c>
      <c r="B34" s="1">
        <v>1</v>
      </c>
      <c r="D34" s="4" t="s">
        <v>1030</v>
      </c>
      <c r="E34" s="4">
        <v>1</v>
      </c>
      <c r="F34" s="4"/>
      <c r="G34" s="4"/>
    </row>
    <row r="35" spans="1:7" ht="15.75" x14ac:dyDescent="0.25">
      <c r="A35" s="1" t="s">
        <v>1034</v>
      </c>
      <c r="B35" s="1">
        <v>1</v>
      </c>
      <c r="D35" s="4" t="s">
        <v>1031</v>
      </c>
      <c r="E35" s="4">
        <v>1</v>
      </c>
      <c r="F35" s="4"/>
      <c r="G35" s="4"/>
    </row>
    <row r="36" spans="1:7" ht="15.75" x14ac:dyDescent="0.25">
      <c r="A36" s="1" t="s">
        <v>1035</v>
      </c>
      <c r="B36" s="1">
        <v>1</v>
      </c>
      <c r="D36" s="4" t="s">
        <v>1032</v>
      </c>
      <c r="E36" s="4">
        <v>1</v>
      </c>
      <c r="F36" s="4"/>
      <c r="G36" s="4"/>
    </row>
    <row r="37" spans="1:7" ht="15.75" x14ac:dyDescent="0.25">
      <c r="A37" s="1" t="s">
        <v>1036</v>
      </c>
      <c r="B37" s="1">
        <v>1</v>
      </c>
      <c r="D37" s="4" t="s">
        <v>1033</v>
      </c>
      <c r="E37" s="4">
        <v>1</v>
      </c>
      <c r="F37" s="4"/>
      <c r="G37" s="4"/>
    </row>
    <row r="38" spans="1:7" ht="15.75" x14ac:dyDescent="0.25">
      <c r="A38" s="1" t="s">
        <v>1037</v>
      </c>
      <c r="B38" s="1">
        <v>1</v>
      </c>
      <c r="D38" s="4" t="s">
        <v>1034</v>
      </c>
      <c r="E38" s="4">
        <v>1</v>
      </c>
      <c r="F38" s="4"/>
      <c r="G38" s="4"/>
    </row>
    <row r="39" spans="1:7" ht="15.75" x14ac:dyDescent="0.25">
      <c r="A39" s="1" t="s">
        <v>1038</v>
      </c>
      <c r="B39" s="1">
        <v>1</v>
      </c>
      <c r="D39" s="4" t="s">
        <v>1035</v>
      </c>
      <c r="E39" s="4">
        <v>1</v>
      </c>
      <c r="F39" s="4"/>
      <c r="G39" s="4"/>
    </row>
    <row r="40" spans="1:7" ht="15.75" x14ac:dyDescent="0.25">
      <c r="A40" s="1" t="s">
        <v>1039</v>
      </c>
      <c r="B40" s="1">
        <v>1</v>
      </c>
      <c r="D40" s="4" t="s">
        <v>1036</v>
      </c>
      <c r="E40" s="4">
        <v>1</v>
      </c>
      <c r="F40" s="4"/>
      <c r="G40" s="4"/>
    </row>
    <row r="41" spans="1:7" ht="15.75" x14ac:dyDescent="0.25">
      <c r="A41" s="1" t="s">
        <v>1040</v>
      </c>
      <c r="B41" s="1">
        <v>1</v>
      </c>
      <c r="D41" s="4" t="s">
        <v>1037</v>
      </c>
      <c r="E41" s="4">
        <v>1</v>
      </c>
      <c r="F41" s="4"/>
      <c r="G41" s="4"/>
    </row>
    <row r="42" spans="1:7" ht="15.75" x14ac:dyDescent="0.25">
      <c r="A42" s="1" t="s">
        <v>1041</v>
      </c>
      <c r="B42" s="1">
        <v>1</v>
      </c>
      <c r="D42" s="4" t="s">
        <v>1038</v>
      </c>
      <c r="E42" s="4">
        <v>1</v>
      </c>
      <c r="F42" s="4"/>
      <c r="G42" s="4"/>
    </row>
    <row r="43" spans="1:7" ht="15.75" x14ac:dyDescent="0.25">
      <c r="A43" s="1" t="s">
        <v>1042</v>
      </c>
      <c r="B43" s="1">
        <v>1</v>
      </c>
      <c r="D43" s="4" t="s">
        <v>1039</v>
      </c>
      <c r="E43" s="4">
        <v>1</v>
      </c>
      <c r="F43" s="4"/>
      <c r="G43" s="4"/>
    </row>
    <row r="44" spans="1:7" ht="15.75" x14ac:dyDescent="0.25">
      <c r="A44" s="1" t="s">
        <v>1043</v>
      </c>
      <c r="B44" s="1">
        <v>1</v>
      </c>
      <c r="D44" s="4" t="s">
        <v>1040</v>
      </c>
      <c r="E44" s="4">
        <v>1</v>
      </c>
      <c r="F44" s="4"/>
      <c r="G44" s="4"/>
    </row>
    <row r="45" spans="1:7" ht="15.75" x14ac:dyDescent="0.25">
      <c r="A45" s="1" t="s">
        <v>1044</v>
      </c>
      <c r="B45" s="1">
        <v>1</v>
      </c>
      <c r="D45" s="4" t="s">
        <v>1041</v>
      </c>
      <c r="E45" s="4">
        <v>1</v>
      </c>
      <c r="F45" s="4"/>
      <c r="G45" s="4"/>
    </row>
    <row r="46" spans="1:7" ht="15.75" x14ac:dyDescent="0.25">
      <c r="A46" s="1" t="s">
        <v>1045</v>
      </c>
      <c r="B46" s="1">
        <v>1</v>
      </c>
      <c r="D46" s="4" t="s">
        <v>1042</v>
      </c>
      <c r="E46" s="4">
        <v>1</v>
      </c>
      <c r="F46" s="4"/>
      <c r="G46" s="4"/>
    </row>
    <row r="47" spans="1:7" ht="15.75" x14ac:dyDescent="0.25">
      <c r="A47" s="1" t="s">
        <v>1046</v>
      </c>
      <c r="B47" s="1">
        <v>1</v>
      </c>
      <c r="D47" s="4" t="s">
        <v>1043</v>
      </c>
      <c r="E47" s="4">
        <v>1</v>
      </c>
      <c r="F47" s="4"/>
      <c r="G47" s="4"/>
    </row>
    <row r="48" spans="1:7" ht="15.75" x14ac:dyDescent="0.25">
      <c r="A48" s="1" t="s">
        <v>1047</v>
      </c>
      <c r="B48" s="1">
        <v>1</v>
      </c>
      <c r="D48" s="4" t="s">
        <v>1044</v>
      </c>
      <c r="E48" s="4">
        <v>1</v>
      </c>
      <c r="F48" s="4"/>
      <c r="G48" s="4"/>
    </row>
    <row r="49" spans="1:7" ht="15.75" x14ac:dyDescent="0.25">
      <c r="A49" s="1" t="s">
        <v>1048</v>
      </c>
      <c r="B49" s="1">
        <v>1</v>
      </c>
      <c r="D49" s="4" t="s">
        <v>1045</v>
      </c>
      <c r="E49" s="4">
        <v>1</v>
      </c>
      <c r="F49" s="4"/>
      <c r="G49" s="4"/>
    </row>
    <row r="50" spans="1:7" ht="15.75" x14ac:dyDescent="0.25">
      <c r="A50" s="1" t="s">
        <v>1049</v>
      </c>
      <c r="B50" s="1">
        <v>1</v>
      </c>
      <c r="D50" s="4" t="s">
        <v>1046</v>
      </c>
      <c r="E50" s="4">
        <v>1</v>
      </c>
      <c r="F50" s="4"/>
      <c r="G50" s="4"/>
    </row>
    <row r="51" spans="1:7" ht="15.75" x14ac:dyDescent="0.25">
      <c r="A51" s="1" t="s">
        <v>1050</v>
      </c>
      <c r="B51" s="1">
        <v>1</v>
      </c>
      <c r="D51" s="4" t="s">
        <v>1047</v>
      </c>
      <c r="E51" s="4">
        <v>1</v>
      </c>
      <c r="F51" s="4"/>
      <c r="G51" s="4"/>
    </row>
    <row r="52" spans="1:7" ht="15.75" x14ac:dyDescent="0.25">
      <c r="A52" s="1" t="s">
        <v>1051</v>
      </c>
      <c r="B52" s="1">
        <v>1</v>
      </c>
      <c r="D52" s="4" t="s">
        <v>1048</v>
      </c>
      <c r="E52" s="4">
        <v>1</v>
      </c>
      <c r="F52" s="4"/>
      <c r="G52" s="4"/>
    </row>
    <row r="53" spans="1:7" ht="15.75" x14ac:dyDescent="0.25">
      <c r="A53" s="1" t="s">
        <v>1052</v>
      </c>
      <c r="B53" s="1">
        <v>1</v>
      </c>
      <c r="D53" s="4" t="s">
        <v>1049</v>
      </c>
      <c r="E53" s="4">
        <v>1</v>
      </c>
      <c r="F53" s="4"/>
      <c r="G53" s="4"/>
    </row>
    <row r="54" spans="1:7" ht="15.75" x14ac:dyDescent="0.25">
      <c r="A54" s="1" t="s">
        <v>1053</v>
      </c>
      <c r="B54" s="1">
        <v>1</v>
      </c>
      <c r="D54" s="4" t="s">
        <v>1050</v>
      </c>
      <c r="E54" s="4">
        <v>1</v>
      </c>
      <c r="F54" s="4"/>
      <c r="G54" s="4"/>
    </row>
    <row r="55" spans="1:7" ht="15.75" x14ac:dyDescent="0.25">
      <c r="A55" s="1" t="s">
        <v>1054</v>
      </c>
      <c r="B55" s="1">
        <v>1</v>
      </c>
      <c r="D55" s="4" t="s">
        <v>1051</v>
      </c>
      <c r="E55" s="4">
        <v>1</v>
      </c>
      <c r="F55" s="4"/>
      <c r="G55" s="4"/>
    </row>
    <row r="56" spans="1:7" ht="15.75" x14ac:dyDescent="0.25">
      <c r="A56" s="1" t="s">
        <v>1055</v>
      </c>
      <c r="B56" s="1">
        <v>1</v>
      </c>
      <c r="D56" s="4" t="s">
        <v>1052</v>
      </c>
      <c r="E56" s="4">
        <v>1</v>
      </c>
      <c r="F56" s="4"/>
      <c r="G56" s="4"/>
    </row>
    <row r="57" spans="1:7" ht="15.75" x14ac:dyDescent="0.25">
      <c r="A57" s="1" t="s">
        <v>1056</v>
      </c>
      <c r="B57" s="1">
        <v>1</v>
      </c>
      <c r="D57" s="4" t="s">
        <v>1053</v>
      </c>
      <c r="E57" s="4">
        <v>1</v>
      </c>
      <c r="F57" s="4"/>
      <c r="G57" s="4"/>
    </row>
    <row r="58" spans="1:7" ht="15.75" x14ac:dyDescent="0.25">
      <c r="A58" s="1" t="s">
        <v>1057</v>
      </c>
      <c r="B58" s="1">
        <v>1</v>
      </c>
      <c r="D58" s="4" t="s">
        <v>1054</v>
      </c>
      <c r="E58" s="4">
        <v>1</v>
      </c>
      <c r="F58" s="4"/>
      <c r="G58" s="4"/>
    </row>
    <row r="59" spans="1:7" ht="15.75" x14ac:dyDescent="0.25">
      <c r="A59" s="1" t="s">
        <v>1058</v>
      </c>
      <c r="B59" s="1">
        <v>1</v>
      </c>
      <c r="D59" s="4" t="s">
        <v>1055</v>
      </c>
      <c r="E59" s="4">
        <v>1</v>
      </c>
      <c r="F59" s="4"/>
      <c r="G59" s="4"/>
    </row>
    <row r="60" spans="1:7" ht="15.75" x14ac:dyDescent="0.25">
      <c r="A60" s="1" t="s">
        <v>1059</v>
      </c>
      <c r="B60" s="1">
        <v>1</v>
      </c>
      <c r="D60" s="4" t="s">
        <v>1056</v>
      </c>
      <c r="E60" s="4">
        <v>1</v>
      </c>
      <c r="F60" s="4"/>
      <c r="G60" s="4"/>
    </row>
    <row r="61" spans="1:7" ht="15.75" x14ac:dyDescent="0.25">
      <c r="A61" s="1" t="s">
        <v>1060</v>
      </c>
      <c r="B61" s="1">
        <v>1</v>
      </c>
      <c r="D61" s="4" t="s">
        <v>1057</v>
      </c>
      <c r="E61" s="4">
        <v>1</v>
      </c>
      <c r="F61" s="4"/>
      <c r="G61" s="4"/>
    </row>
    <row r="62" spans="1:7" ht="15.75" x14ac:dyDescent="0.25">
      <c r="A62" s="1" t="s">
        <v>1061</v>
      </c>
      <c r="B62" s="1">
        <v>1</v>
      </c>
      <c r="D62" s="4" t="s">
        <v>1058</v>
      </c>
      <c r="E62" s="4">
        <v>1</v>
      </c>
      <c r="F62" s="4"/>
      <c r="G62" s="4"/>
    </row>
    <row r="63" spans="1:7" ht="15.75" x14ac:dyDescent="0.25">
      <c r="A63" s="1" t="s">
        <v>1062</v>
      </c>
      <c r="B63" s="1">
        <v>1</v>
      </c>
      <c r="D63" s="4" t="s">
        <v>1059</v>
      </c>
      <c r="E63" s="4">
        <v>1</v>
      </c>
      <c r="F63" s="4"/>
      <c r="G63" s="4"/>
    </row>
    <row r="64" spans="1:7" ht="15.75" x14ac:dyDescent="0.25">
      <c r="A64" s="1" t="s">
        <v>1063</v>
      </c>
      <c r="B64" s="1">
        <v>1</v>
      </c>
      <c r="D64" s="4" t="s">
        <v>1060</v>
      </c>
      <c r="E64" s="4">
        <v>1</v>
      </c>
      <c r="F64" s="4"/>
      <c r="G64" s="4"/>
    </row>
    <row r="65" spans="1:7" ht="15.75" x14ac:dyDescent="0.25">
      <c r="A65" s="1" t="s">
        <v>1064</v>
      </c>
      <c r="B65" s="1">
        <v>1</v>
      </c>
      <c r="D65" s="4" t="s">
        <v>1061</v>
      </c>
      <c r="E65" s="4">
        <v>1</v>
      </c>
      <c r="F65" s="4"/>
      <c r="G65" s="4"/>
    </row>
    <row r="66" spans="1:7" ht="15.75" x14ac:dyDescent="0.25">
      <c r="A66" s="26" t="s">
        <v>15</v>
      </c>
      <c r="B66" s="26">
        <f>SUM(B4:B65)</f>
        <v>211</v>
      </c>
      <c r="D66" s="4" t="s">
        <v>1062</v>
      </c>
      <c r="E66" s="4">
        <v>1</v>
      </c>
      <c r="F66" s="4"/>
      <c r="G66" s="4"/>
    </row>
    <row r="67" spans="1:7" ht="15.75" x14ac:dyDescent="0.25">
      <c r="D67" s="4" t="s">
        <v>1063</v>
      </c>
      <c r="E67" s="4">
        <v>1</v>
      </c>
      <c r="F67" s="4"/>
      <c r="G67" s="4"/>
    </row>
    <row r="68" spans="1:7" ht="15.75" x14ac:dyDescent="0.25">
      <c r="D68" s="4" t="s">
        <v>1064</v>
      </c>
      <c r="E68" s="4">
        <v>1</v>
      </c>
      <c r="F68" s="4"/>
      <c r="G68" s="4"/>
    </row>
    <row r="69" spans="1:7" ht="15.75" x14ac:dyDescent="0.25">
      <c r="D69" s="54" t="s">
        <v>15</v>
      </c>
      <c r="E69" s="54">
        <f>SUM(E24:E68)</f>
        <v>50</v>
      </c>
      <c r="F69" s="4"/>
      <c r="G69" s="4"/>
    </row>
    <row r="70" spans="1:7" ht="15.75" x14ac:dyDescent="0.25">
      <c r="D70" s="4"/>
      <c r="E70" s="4"/>
      <c r="F70" s="4"/>
      <c r="G70" s="4"/>
    </row>
  </sheetData>
  <sortState ref="A4:B21">
    <sortCondition ref="B4:B21"/>
  </sortState>
  <mergeCells count="1">
    <mergeCell ref="J3:N4"/>
  </mergeCells>
  <pageMargins left="0.511811024" right="0.511811024" top="0.78740157499999996" bottom="0.78740157499999996" header="0.31496062000000002" footer="0.3149606200000000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26"/>
  <sheetViews>
    <sheetView workbookViewId="0">
      <selection activeCell="I11" sqref="I11"/>
    </sheetView>
  </sheetViews>
  <sheetFormatPr defaultRowHeight="15" x14ac:dyDescent="0.25"/>
  <cols>
    <col min="1" max="3" width="9.140625" style="1"/>
    <col min="4" max="4" width="63.7109375" style="1" customWidth="1"/>
    <col min="5" max="5" width="17.7109375" style="1" customWidth="1"/>
    <col min="6" max="8" width="9.140625" style="1"/>
    <col min="9" max="9" width="18.28515625" style="1" customWidth="1"/>
    <col min="10" max="10" width="9.140625" style="1"/>
    <col min="11" max="11" width="10.7109375" style="1" customWidth="1"/>
    <col min="12" max="12" width="16.42578125" style="1" customWidth="1"/>
    <col min="13" max="16384" width="9.140625" style="1"/>
  </cols>
  <sheetData>
    <row r="1" spans="4:10" ht="15.75" x14ac:dyDescent="0.25">
      <c r="D1" s="161" t="s">
        <v>1122</v>
      </c>
      <c r="E1" s="163"/>
    </row>
    <row r="2" spans="4:10" x14ac:dyDescent="0.25">
      <c r="J2" s="11"/>
    </row>
    <row r="3" spans="4:10" ht="15.75" x14ac:dyDescent="0.25">
      <c r="D3" s="58" t="s">
        <v>92</v>
      </c>
      <c r="E3" s="59" t="s">
        <v>93</v>
      </c>
      <c r="F3" s="59" t="s">
        <v>28</v>
      </c>
      <c r="G3" s="4"/>
      <c r="J3" s="11"/>
    </row>
    <row r="4" spans="4:10" ht="15.75" x14ac:dyDescent="0.25">
      <c r="D4" s="60" t="s">
        <v>73</v>
      </c>
      <c r="E4" s="61">
        <v>124</v>
      </c>
      <c r="F4" s="62">
        <v>0.308</v>
      </c>
      <c r="G4" s="4"/>
      <c r="J4" s="11"/>
    </row>
    <row r="5" spans="4:10" ht="15.75" x14ac:dyDescent="0.25">
      <c r="D5" s="60" t="s">
        <v>74</v>
      </c>
      <c r="E5" s="61">
        <v>59</v>
      </c>
      <c r="F5" s="62">
        <v>0.14599999999999999</v>
      </c>
      <c r="G5" s="4"/>
      <c r="J5" s="11"/>
    </row>
    <row r="6" spans="4:10" ht="15.75" x14ac:dyDescent="0.25">
      <c r="D6" s="60" t="s">
        <v>75</v>
      </c>
      <c r="E6" s="61">
        <v>34</v>
      </c>
      <c r="F6" s="62">
        <v>8.4000000000000005E-2</v>
      </c>
      <c r="G6" s="4"/>
      <c r="J6" s="11"/>
    </row>
    <row r="7" spans="4:10" ht="15.75" x14ac:dyDescent="0.25">
      <c r="D7" s="60" t="s">
        <v>76</v>
      </c>
      <c r="E7" s="61">
        <v>31</v>
      </c>
      <c r="F7" s="62">
        <v>7.6999999999999999E-2</v>
      </c>
      <c r="G7" s="4"/>
      <c r="J7" s="11"/>
    </row>
    <row r="8" spans="4:10" ht="15.75" x14ac:dyDescent="0.25">
      <c r="D8" s="60" t="s">
        <v>77</v>
      </c>
      <c r="E8" s="61">
        <v>31</v>
      </c>
      <c r="F8" s="62">
        <v>7.6999999999999999E-2</v>
      </c>
      <c r="G8" s="4"/>
      <c r="J8" s="11"/>
    </row>
    <row r="9" spans="4:10" ht="15.75" x14ac:dyDescent="0.25">
      <c r="D9" s="60" t="s">
        <v>78</v>
      </c>
      <c r="E9" s="61">
        <v>21</v>
      </c>
      <c r="F9" s="62">
        <v>5.1999999999999998E-2</v>
      </c>
      <c r="G9" s="4"/>
      <c r="J9" s="11"/>
    </row>
    <row r="10" spans="4:10" ht="15.75" x14ac:dyDescent="0.25">
      <c r="D10" s="60" t="s">
        <v>79</v>
      </c>
      <c r="E10" s="61">
        <v>14</v>
      </c>
      <c r="F10" s="62">
        <v>3.5000000000000003E-2</v>
      </c>
      <c r="G10" s="4"/>
      <c r="J10" s="11"/>
    </row>
    <row r="11" spans="4:10" ht="15.75" x14ac:dyDescent="0.25">
      <c r="D11" s="60" t="s">
        <v>80</v>
      </c>
      <c r="E11" s="61">
        <v>13</v>
      </c>
      <c r="F11" s="62">
        <v>3.2000000000000001E-2</v>
      </c>
      <c r="G11" s="4"/>
      <c r="H11" s="28"/>
      <c r="I11" s="28"/>
      <c r="J11" s="11"/>
    </row>
    <row r="12" spans="4:10" ht="15.75" x14ac:dyDescent="0.25">
      <c r="D12" s="60" t="s">
        <v>81</v>
      </c>
      <c r="E12" s="61">
        <v>12</v>
      </c>
      <c r="F12" s="62">
        <v>0.03</v>
      </c>
      <c r="G12" s="4"/>
      <c r="J12" s="11"/>
    </row>
    <row r="13" spans="4:10" ht="15.75" x14ac:dyDescent="0.25">
      <c r="D13" s="60" t="s">
        <v>82</v>
      </c>
      <c r="E13" s="61">
        <v>9</v>
      </c>
      <c r="F13" s="62">
        <v>2.1999999999999999E-2</v>
      </c>
      <c r="G13" s="4"/>
      <c r="H13" s="28"/>
      <c r="I13" s="28"/>
      <c r="J13" s="11"/>
    </row>
    <row r="14" spans="4:10" ht="15.75" x14ac:dyDescent="0.25">
      <c r="D14" s="60" t="s">
        <v>83</v>
      </c>
      <c r="E14" s="61">
        <v>9</v>
      </c>
      <c r="F14" s="62">
        <v>2.1999999999999999E-2</v>
      </c>
      <c r="G14" s="4"/>
      <c r="H14" s="28"/>
      <c r="I14" s="28"/>
      <c r="J14" s="11"/>
    </row>
    <row r="15" spans="4:10" ht="15.75" x14ac:dyDescent="0.25">
      <c r="D15" s="60" t="s">
        <v>84</v>
      </c>
      <c r="E15" s="61">
        <v>7</v>
      </c>
      <c r="F15" s="62">
        <v>1.7000000000000001E-2</v>
      </c>
      <c r="G15" s="4"/>
      <c r="J15" s="11"/>
    </row>
    <row r="16" spans="4:10" ht="15.75" x14ac:dyDescent="0.25">
      <c r="D16" s="60" t="s">
        <v>85</v>
      </c>
      <c r="E16" s="61">
        <v>4</v>
      </c>
      <c r="F16" s="62">
        <v>0.01</v>
      </c>
      <c r="G16" s="4"/>
      <c r="J16" s="11"/>
    </row>
    <row r="17" spans="4:10" ht="15.75" x14ac:dyDescent="0.25">
      <c r="D17" s="60" t="s">
        <v>86</v>
      </c>
      <c r="E17" s="61">
        <v>4</v>
      </c>
      <c r="F17" s="62">
        <v>0.01</v>
      </c>
      <c r="G17" s="4"/>
      <c r="H17" s="28"/>
      <c r="I17" s="28"/>
      <c r="J17" s="11"/>
    </row>
    <row r="18" spans="4:10" ht="15.75" x14ac:dyDescent="0.25">
      <c r="D18" s="60" t="s">
        <v>87</v>
      </c>
      <c r="E18" s="61">
        <v>4</v>
      </c>
      <c r="F18" s="62">
        <v>0.01</v>
      </c>
      <c r="G18" s="4"/>
      <c r="H18" s="28"/>
      <c r="I18" s="28"/>
      <c r="J18" s="11"/>
    </row>
    <row r="19" spans="4:10" ht="15.75" x14ac:dyDescent="0.25">
      <c r="D19" s="60" t="s">
        <v>88</v>
      </c>
      <c r="E19" s="61">
        <v>3</v>
      </c>
      <c r="F19" s="62">
        <v>7.0000000000000001E-3</v>
      </c>
      <c r="G19" s="4"/>
      <c r="J19" s="11"/>
    </row>
    <row r="20" spans="4:10" ht="15.75" x14ac:dyDescent="0.25">
      <c r="D20" s="60" t="s">
        <v>83</v>
      </c>
      <c r="E20" s="61">
        <v>3</v>
      </c>
      <c r="F20" s="62">
        <v>7.0000000000000001E-3</v>
      </c>
      <c r="G20" s="4"/>
      <c r="J20" s="11"/>
    </row>
    <row r="21" spans="4:10" ht="15.75" x14ac:dyDescent="0.25">
      <c r="D21" s="60" t="s">
        <v>89</v>
      </c>
      <c r="E21" s="61">
        <v>2</v>
      </c>
      <c r="F21" s="62">
        <v>5.0000000000000001E-3</v>
      </c>
      <c r="G21" s="4"/>
      <c r="J21" s="11"/>
    </row>
    <row r="22" spans="4:10" ht="15.75" x14ac:dyDescent="0.25">
      <c r="D22" s="60" t="s">
        <v>90</v>
      </c>
      <c r="E22" s="61">
        <v>2</v>
      </c>
      <c r="F22" s="62">
        <v>5.0000000000000001E-3</v>
      </c>
      <c r="G22" s="4"/>
      <c r="J22" s="11"/>
    </row>
    <row r="23" spans="4:10" ht="15.75" x14ac:dyDescent="0.25">
      <c r="D23" s="60" t="s">
        <v>91</v>
      </c>
      <c r="E23" s="61">
        <v>2</v>
      </c>
      <c r="F23" s="62">
        <v>5.0000000000000001E-3</v>
      </c>
      <c r="G23" s="4"/>
    </row>
    <row r="24" spans="4:10" ht="15.75" x14ac:dyDescent="0.25">
      <c r="D24" s="60" t="s">
        <v>94</v>
      </c>
      <c r="E24" s="61">
        <v>15</v>
      </c>
      <c r="F24" s="63">
        <v>3.6999999999999998E-2</v>
      </c>
      <c r="G24" s="4"/>
    </row>
    <row r="25" spans="4:10" ht="15.75" x14ac:dyDescent="0.25">
      <c r="D25" s="60" t="s">
        <v>15</v>
      </c>
      <c r="E25" s="61">
        <v>403</v>
      </c>
      <c r="F25" s="63">
        <v>1</v>
      </c>
      <c r="G25" s="4"/>
    </row>
    <row r="26" spans="4:10" ht="15.75" x14ac:dyDescent="0.25">
      <c r="D26" s="4"/>
      <c r="E26" s="4"/>
      <c r="F26" s="4"/>
      <c r="G26" s="4"/>
    </row>
  </sheetData>
  <mergeCells count="1">
    <mergeCell ref="D1:E1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J35"/>
  <sheetViews>
    <sheetView workbookViewId="0">
      <selection activeCell="C3" sqref="C3"/>
    </sheetView>
  </sheetViews>
  <sheetFormatPr defaultRowHeight="15" x14ac:dyDescent="0.25"/>
  <cols>
    <col min="1" max="1" width="54.7109375" style="1" customWidth="1"/>
    <col min="2" max="2" width="9.140625" style="1"/>
    <col min="3" max="3" width="9.5703125" style="1" bestFit="1" customWidth="1"/>
    <col min="4" max="4" width="9.28515625" style="1" bestFit="1" customWidth="1"/>
    <col min="5" max="16384" width="9.140625" style="1"/>
  </cols>
  <sheetData>
    <row r="3" spans="1:10" x14ac:dyDescent="0.25">
      <c r="C3" s="29"/>
    </row>
    <row r="4" spans="1:10" ht="15.75" x14ac:dyDescent="0.25">
      <c r="A4" s="4" t="s">
        <v>98</v>
      </c>
      <c r="B4" s="4">
        <v>1</v>
      </c>
      <c r="C4" s="15">
        <f t="shared" ref="C4:C17" si="0">B4/B$18*100</f>
        <v>0.29940119760479045</v>
      </c>
      <c r="D4" s="37">
        <v>2.9940119760479044E-3</v>
      </c>
      <c r="E4" s="4"/>
    </row>
    <row r="5" spans="1:10" ht="15.75" x14ac:dyDescent="0.25">
      <c r="A5" s="4" t="s">
        <v>96</v>
      </c>
      <c r="B5" s="4">
        <v>1</v>
      </c>
      <c r="C5" s="15">
        <f t="shared" si="0"/>
        <v>0.29940119760479045</v>
      </c>
      <c r="D5" s="37">
        <v>2.9940119760479044E-3</v>
      </c>
      <c r="E5" s="4"/>
      <c r="G5" s="131" t="s">
        <v>1121</v>
      </c>
      <c r="H5" s="132"/>
      <c r="I5" s="132"/>
      <c r="J5" s="133"/>
    </row>
    <row r="6" spans="1:10" ht="15.75" x14ac:dyDescent="0.25">
      <c r="A6" s="4" t="s">
        <v>97</v>
      </c>
      <c r="B6" s="4">
        <v>1</v>
      </c>
      <c r="C6" s="15">
        <f t="shared" si="0"/>
        <v>0.29940119760479045</v>
      </c>
      <c r="D6" s="37">
        <v>2.9940119760479044E-3</v>
      </c>
      <c r="E6" s="4"/>
    </row>
    <row r="7" spans="1:10" ht="15.75" x14ac:dyDescent="0.25">
      <c r="A7" s="4" t="s">
        <v>100</v>
      </c>
      <c r="B7" s="4">
        <v>1</v>
      </c>
      <c r="C7" s="15">
        <f t="shared" si="0"/>
        <v>0.29940119760479045</v>
      </c>
      <c r="D7" s="37">
        <v>2.9940119760479044E-3</v>
      </c>
      <c r="E7" s="4"/>
    </row>
    <row r="8" spans="1:10" ht="15.75" x14ac:dyDescent="0.25">
      <c r="A8" s="4" t="s">
        <v>95</v>
      </c>
      <c r="B8" s="4">
        <v>2</v>
      </c>
      <c r="C8" s="15">
        <f t="shared" si="0"/>
        <v>0.5988023952095809</v>
      </c>
      <c r="D8" s="37">
        <v>5.9880239520958087E-3</v>
      </c>
      <c r="E8" s="4"/>
    </row>
    <row r="9" spans="1:10" ht="15.75" x14ac:dyDescent="0.25">
      <c r="A9" s="4" t="s">
        <v>99</v>
      </c>
      <c r="B9" s="4">
        <v>2</v>
      </c>
      <c r="C9" s="15">
        <f t="shared" si="0"/>
        <v>0.5988023952095809</v>
      </c>
      <c r="D9" s="37">
        <v>5.9880239520958087E-3</v>
      </c>
      <c r="E9" s="4"/>
    </row>
    <row r="10" spans="1:10" ht="15.75" x14ac:dyDescent="0.25">
      <c r="A10" s="4" t="s">
        <v>101</v>
      </c>
      <c r="B10" s="4">
        <v>3</v>
      </c>
      <c r="C10" s="15">
        <f t="shared" si="0"/>
        <v>0.89820359281437123</v>
      </c>
      <c r="D10" s="37">
        <v>8.9820359281437123E-3</v>
      </c>
      <c r="E10" s="4"/>
    </row>
    <row r="11" spans="1:10" ht="15.75" x14ac:dyDescent="0.25">
      <c r="A11" s="4" t="s">
        <v>102</v>
      </c>
      <c r="B11" s="4">
        <v>4</v>
      </c>
      <c r="C11" s="15">
        <f t="shared" si="0"/>
        <v>1.1976047904191618</v>
      </c>
      <c r="D11" s="37">
        <v>1.1976047904191617E-2</v>
      </c>
      <c r="E11" s="4"/>
    </row>
    <row r="12" spans="1:10" ht="15.75" x14ac:dyDescent="0.25">
      <c r="A12" s="4" t="s">
        <v>103</v>
      </c>
      <c r="B12" s="4">
        <v>6</v>
      </c>
      <c r="C12" s="15">
        <f t="shared" si="0"/>
        <v>1.7964071856287425</v>
      </c>
      <c r="D12" s="37">
        <v>1.7964071856287425E-2</v>
      </c>
      <c r="E12" s="4"/>
    </row>
    <row r="13" spans="1:10" ht="15.75" x14ac:dyDescent="0.25">
      <c r="A13" s="4" t="s">
        <v>104</v>
      </c>
      <c r="B13" s="4">
        <v>6</v>
      </c>
      <c r="C13" s="15">
        <f t="shared" si="0"/>
        <v>1.7964071856287425</v>
      </c>
      <c r="D13" s="37">
        <v>1.7964071856287425E-2</v>
      </c>
      <c r="E13" s="4"/>
    </row>
    <row r="14" spans="1:10" ht="15.75" x14ac:dyDescent="0.25">
      <c r="A14" s="4" t="s">
        <v>105</v>
      </c>
      <c r="B14" s="4">
        <v>34</v>
      </c>
      <c r="C14" s="15">
        <f t="shared" si="0"/>
        <v>10.179640718562874</v>
      </c>
      <c r="D14" s="37">
        <v>0.10179640718562874</v>
      </c>
      <c r="E14" s="4"/>
    </row>
    <row r="15" spans="1:10" ht="15.75" x14ac:dyDescent="0.25">
      <c r="A15" s="4" t="s">
        <v>106</v>
      </c>
      <c r="B15" s="4">
        <v>54</v>
      </c>
      <c r="C15" s="15">
        <f t="shared" si="0"/>
        <v>16.167664670658681</v>
      </c>
      <c r="D15" s="37">
        <v>0.16167664670658682</v>
      </c>
      <c r="E15" s="4"/>
    </row>
    <row r="16" spans="1:10" ht="15.75" x14ac:dyDescent="0.25">
      <c r="A16" s="4" t="s">
        <v>107</v>
      </c>
      <c r="B16" s="4">
        <v>108</v>
      </c>
      <c r="C16" s="15">
        <f t="shared" si="0"/>
        <v>32.335329341317362</v>
      </c>
      <c r="D16" s="37">
        <v>0.32335329341317365</v>
      </c>
      <c r="E16" s="4"/>
    </row>
    <row r="17" spans="1:5" ht="15.75" x14ac:dyDescent="0.25">
      <c r="A17" s="4" t="s">
        <v>108</v>
      </c>
      <c r="B17" s="4">
        <v>111</v>
      </c>
      <c r="C17" s="15">
        <f t="shared" si="0"/>
        <v>33.233532934131738</v>
      </c>
      <c r="D17" s="37">
        <v>0.33233532934131738</v>
      </c>
      <c r="E17" s="4"/>
    </row>
    <row r="18" spans="1:5" ht="15.75" x14ac:dyDescent="0.25">
      <c r="A18" s="22" t="s">
        <v>15</v>
      </c>
      <c r="B18" s="22">
        <f>SUM(B4:B17)</f>
        <v>334</v>
      </c>
      <c r="C18" s="57">
        <f t="shared" ref="C18" si="1">B18/B$18*100</f>
        <v>100</v>
      </c>
      <c r="D18" s="56">
        <v>1</v>
      </c>
      <c r="E18" s="4"/>
    </row>
    <row r="19" spans="1:5" ht="15.75" x14ac:dyDescent="0.25">
      <c r="A19" s="4"/>
      <c r="B19" s="4"/>
      <c r="C19" s="4"/>
      <c r="D19" s="4"/>
      <c r="E19" s="4"/>
    </row>
    <row r="20" spans="1:5" ht="15.75" x14ac:dyDescent="0.25">
      <c r="A20" s="4"/>
      <c r="B20" s="4"/>
      <c r="C20" s="4"/>
      <c r="D20" s="4"/>
      <c r="E20" s="4"/>
    </row>
    <row r="21" spans="1:5" ht="15.75" x14ac:dyDescent="0.25">
      <c r="A21" s="4" t="s">
        <v>608</v>
      </c>
      <c r="B21" s="37">
        <f t="shared" ref="B21:B35" si="2">B4/$B$18</f>
        <v>2.9940119760479044E-3</v>
      </c>
      <c r="C21" s="4"/>
      <c r="D21" s="4"/>
      <c r="E21" s="4"/>
    </row>
    <row r="22" spans="1:5" ht="15.75" x14ac:dyDescent="0.25">
      <c r="A22" s="4" t="s">
        <v>604</v>
      </c>
      <c r="B22" s="37">
        <f t="shared" si="2"/>
        <v>2.9940119760479044E-3</v>
      </c>
      <c r="C22" s="4"/>
      <c r="D22" s="4"/>
      <c r="E22" s="4"/>
    </row>
    <row r="23" spans="1:5" ht="15.75" x14ac:dyDescent="0.25">
      <c r="A23" s="4" t="s">
        <v>605</v>
      </c>
      <c r="B23" s="37">
        <f t="shared" si="2"/>
        <v>2.9940119760479044E-3</v>
      </c>
      <c r="C23" s="4"/>
      <c r="D23" s="4"/>
      <c r="E23" s="4"/>
    </row>
    <row r="24" spans="1:5" ht="15.75" x14ac:dyDescent="0.25">
      <c r="A24" s="4" t="s">
        <v>607</v>
      </c>
      <c r="B24" s="37">
        <f t="shared" si="2"/>
        <v>2.9940119760479044E-3</v>
      </c>
      <c r="C24" s="4"/>
      <c r="D24" s="4"/>
      <c r="E24" s="4"/>
    </row>
    <row r="25" spans="1:5" ht="15.75" x14ac:dyDescent="0.25">
      <c r="A25" s="4" t="s">
        <v>606</v>
      </c>
      <c r="B25" s="37">
        <f t="shared" si="2"/>
        <v>5.9880239520958087E-3</v>
      </c>
      <c r="C25" s="4"/>
      <c r="D25" s="4"/>
      <c r="E25" s="4"/>
    </row>
    <row r="26" spans="1:5" ht="15.75" x14ac:dyDescent="0.25">
      <c r="A26" s="4" t="s">
        <v>603</v>
      </c>
      <c r="B26" s="37">
        <f t="shared" si="2"/>
        <v>5.9880239520958087E-3</v>
      </c>
      <c r="C26" s="4"/>
      <c r="D26" s="4"/>
      <c r="E26" s="4"/>
    </row>
    <row r="27" spans="1:5" ht="15.75" x14ac:dyDescent="0.25">
      <c r="A27" s="4" t="s">
        <v>609</v>
      </c>
      <c r="B27" s="37">
        <f t="shared" si="2"/>
        <v>8.9820359281437123E-3</v>
      </c>
      <c r="C27" s="4"/>
      <c r="D27" s="4"/>
      <c r="E27" s="4"/>
    </row>
    <row r="28" spans="1:5" ht="15.75" x14ac:dyDescent="0.25">
      <c r="A28" s="4" t="s">
        <v>610</v>
      </c>
      <c r="B28" s="37">
        <f t="shared" si="2"/>
        <v>1.1976047904191617E-2</v>
      </c>
      <c r="C28" s="4"/>
      <c r="D28" s="4"/>
      <c r="E28" s="4"/>
    </row>
    <row r="29" spans="1:5" ht="15.75" x14ac:dyDescent="0.25">
      <c r="A29" s="4" t="s">
        <v>611</v>
      </c>
      <c r="B29" s="37">
        <f t="shared" si="2"/>
        <v>1.7964071856287425E-2</v>
      </c>
      <c r="C29" s="4"/>
      <c r="D29" s="4"/>
      <c r="E29" s="4"/>
    </row>
    <row r="30" spans="1:5" ht="15.75" x14ac:dyDescent="0.25">
      <c r="A30" s="4" t="s">
        <v>104</v>
      </c>
      <c r="B30" s="37">
        <f t="shared" si="2"/>
        <v>1.7964071856287425E-2</v>
      </c>
      <c r="C30" s="4"/>
      <c r="D30" s="4"/>
      <c r="E30" s="4"/>
    </row>
    <row r="31" spans="1:5" ht="15.75" x14ac:dyDescent="0.25">
      <c r="A31" s="4" t="s">
        <v>612</v>
      </c>
      <c r="B31" s="37">
        <f t="shared" si="2"/>
        <v>0.10179640718562874</v>
      </c>
      <c r="C31" s="4"/>
      <c r="D31" s="4"/>
      <c r="E31" s="4"/>
    </row>
    <row r="32" spans="1:5" ht="15.75" x14ac:dyDescent="0.25">
      <c r="A32" s="4" t="s">
        <v>613</v>
      </c>
      <c r="B32" s="37">
        <f t="shared" si="2"/>
        <v>0.16167664670658682</v>
      </c>
      <c r="C32" s="4"/>
      <c r="D32" s="4"/>
      <c r="E32" s="4"/>
    </row>
    <row r="33" spans="1:5" ht="15.75" x14ac:dyDescent="0.25">
      <c r="A33" s="4" t="s">
        <v>614</v>
      </c>
      <c r="B33" s="37">
        <f t="shared" si="2"/>
        <v>0.32335329341317365</v>
      </c>
      <c r="C33" s="4"/>
      <c r="D33" s="4"/>
      <c r="E33" s="4"/>
    </row>
    <row r="34" spans="1:5" ht="15.75" x14ac:dyDescent="0.25">
      <c r="A34" s="4" t="s">
        <v>615</v>
      </c>
      <c r="B34" s="37">
        <f t="shared" si="2"/>
        <v>0.33233532934131738</v>
      </c>
      <c r="C34" s="4"/>
      <c r="D34" s="4"/>
      <c r="E34" s="4"/>
    </row>
    <row r="35" spans="1:5" ht="15.75" x14ac:dyDescent="0.25">
      <c r="A35" s="22" t="s">
        <v>15</v>
      </c>
      <c r="B35" s="56">
        <f t="shared" si="2"/>
        <v>1</v>
      </c>
      <c r="C35" s="4"/>
      <c r="D35" s="4"/>
      <c r="E35" s="4"/>
    </row>
  </sheetData>
  <sortState ref="A21:B23">
    <sortCondition ref="A21:A23"/>
  </sortState>
  <mergeCells count="1">
    <mergeCell ref="G5:J5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workbookViewId="0">
      <selection activeCell="G4" sqref="G4:K5"/>
    </sheetView>
  </sheetViews>
  <sheetFormatPr defaultRowHeight="15" x14ac:dyDescent="0.25"/>
  <cols>
    <col min="1" max="1" width="17.85546875" style="1" customWidth="1"/>
    <col min="2" max="16384" width="9.140625" style="1"/>
  </cols>
  <sheetData>
    <row r="2" spans="1:11" x14ac:dyDescent="0.25">
      <c r="A2" s="178" t="s">
        <v>544</v>
      </c>
      <c r="B2" s="172" t="s">
        <v>545</v>
      </c>
      <c r="C2" s="173"/>
    </row>
    <row r="3" spans="1:11" ht="15" customHeight="1" x14ac:dyDescent="0.25">
      <c r="A3" s="179"/>
      <c r="B3" s="174"/>
      <c r="C3" s="175"/>
    </row>
    <row r="4" spans="1:11" x14ac:dyDescent="0.25">
      <c r="A4" s="180"/>
      <c r="B4" s="176"/>
      <c r="C4" s="177"/>
      <c r="G4" s="142" t="s">
        <v>1120</v>
      </c>
      <c r="H4" s="143"/>
      <c r="I4" s="143"/>
      <c r="J4" s="143"/>
      <c r="K4" s="144"/>
    </row>
    <row r="5" spans="1:11" ht="15.75" x14ac:dyDescent="0.25">
      <c r="A5" s="23" t="s">
        <v>71</v>
      </c>
      <c r="B5" s="153">
        <v>306</v>
      </c>
      <c r="C5" s="154"/>
      <c r="G5" s="145"/>
      <c r="H5" s="146"/>
      <c r="I5" s="146"/>
      <c r="J5" s="146"/>
      <c r="K5" s="147"/>
    </row>
    <row r="6" spans="1:11" ht="15.75" x14ac:dyDescent="0.25">
      <c r="A6" s="23" t="s">
        <v>72</v>
      </c>
      <c r="B6" s="153">
        <v>75</v>
      </c>
      <c r="C6" s="154"/>
    </row>
    <row r="7" spans="1:11" ht="15.75" x14ac:dyDescent="0.25">
      <c r="A7" s="23" t="s">
        <v>27</v>
      </c>
      <c r="B7" s="153">
        <v>4</v>
      </c>
      <c r="C7" s="154"/>
    </row>
    <row r="8" spans="1:11" ht="15.75" x14ac:dyDescent="0.25">
      <c r="A8" s="23"/>
      <c r="B8" s="23"/>
      <c r="C8" s="23"/>
    </row>
    <row r="9" spans="1:11" ht="15.75" x14ac:dyDescent="0.25">
      <c r="A9" s="23" t="s">
        <v>15</v>
      </c>
      <c r="B9" s="153">
        <f>SUM(B5:B8)</f>
        <v>385</v>
      </c>
      <c r="C9" s="154"/>
    </row>
  </sheetData>
  <mergeCells count="7">
    <mergeCell ref="B7:C7"/>
    <mergeCell ref="B9:C9"/>
    <mergeCell ref="G4:K5"/>
    <mergeCell ref="B2:C4"/>
    <mergeCell ref="A2:A4"/>
    <mergeCell ref="B5:C5"/>
    <mergeCell ref="B6:C6"/>
  </mergeCells>
  <pageMargins left="0.511811024" right="0.511811024" top="0.78740157499999996" bottom="0.78740157499999996" header="0.31496062000000002" footer="0.3149606200000000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A4" sqref="A4:B21"/>
    </sheetView>
  </sheetViews>
  <sheetFormatPr defaultRowHeight="15" x14ac:dyDescent="0.25"/>
  <cols>
    <col min="1" max="1" width="53" style="1" customWidth="1"/>
    <col min="2" max="16384" width="9.140625" style="1"/>
  </cols>
  <sheetData>
    <row r="2" spans="1:8" ht="15.75" x14ac:dyDescent="0.25">
      <c r="F2" s="131" t="s">
        <v>1119</v>
      </c>
      <c r="G2" s="132"/>
      <c r="H2" s="133"/>
    </row>
    <row r="4" spans="1:8" ht="15.75" x14ac:dyDescent="0.25">
      <c r="A4" s="23" t="s">
        <v>109</v>
      </c>
      <c r="B4" s="42">
        <v>0.192</v>
      </c>
    </row>
    <row r="5" spans="1:8" ht="15.75" x14ac:dyDescent="0.25">
      <c r="A5" s="23" t="s">
        <v>110</v>
      </c>
      <c r="B5" s="42">
        <v>9.5000000000000001E-2</v>
      </c>
    </row>
    <row r="6" spans="1:8" ht="15.75" x14ac:dyDescent="0.25">
      <c r="A6" s="23" t="s">
        <v>111</v>
      </c>
      <c r="B6" s="42">
        <v>0.08</v>
      </c>
    </row>
    <row r="7" spans="1:8" ht="15.75" x14ac:dyDescent="0.25">
      <c r="A7" s="23" t="s">
        <v>112</v>
      </c>
      <c r="B7" s="42">
        <v>0.06</v>
      </c>
    </row>
    <row r="8" spans="1:8" ht="15.75" x14ac:dyDescent="0.25">
      <c r="A8" s="23" t="s">
        <v>113</v>
      </c>
      <c r="B8" s="42">
        <v>0.04</v>
      </c>
    </row>
    <row r="9" spans="1:8" ht="15.75" x14ac:dyDescent="0.25">
      <c r="A9" s="23" t="s">
        <v>114</v>
      </c>
      <c r="B9" s="42">
        <v>3.6999999999999998E-2</v>
      </c>
    </row>
    <row r="10" spans="1:8" ht="15.75" x14ac:dyDescent="0.25">
      <c r="A10" s="23" t="s">
        <v>115</v>
      </c>
      <c r="B10" s="42">
        <v>3.5000000000000003E-2</v>
      </c>
    </row>
    <row r="11" spans="1:8" ht="15.75" x14ac:dyDescent="0.25">
      <c r="A11" s="23" t="s">
        <v>116</v>
      </c>
      <c r="B11" s="42">
        <v>3.2000000000000001E-2</v>
      </c>
    </row>
    <row r="12" spans="1:8" ht="15.75" x14ac:dyDescent="0.25">
      <c r="A12" s="23" t="s">
        <v>117</v>
      </c>
      <c r="B12" s="42">
        <v>2.5000000000000001E-2</v>
      </c>
    </row>
    <row r="13" spans="1:8" ht="15.75" x14ac:dyDescent="0.25">
      <c r="A13" s="23" t="s">
        <v>118</v>
      </c>
      <c r="B13" s="42">
        <v>2.5000000000000001E-2</v>
      </c>
    </row>
    <row r="14" spans="1:8" ht="15.75" x14ac:dyDescent="0.25">
      <c r="A14" s="23" t="s">
        <v>119</v>
      </c>
      <c r="B14" s="42">
        <v>2.1999999999999999E-2</v>
      </c>
    </row>
    <row r="15" spans="1:8" ht="15.75" x14ac:dyDescent="0.25">
      <c r="A15" s="23" t="s">
        <v>120</v>
      </c>
      <c r="B15" s="42">
        <v>2.1999999999999999E-2</v>
      </c>
    </row>
    <row r="16" spans="1:8" ht="15.75" x14ac:dyDescent="0.25">
      <c r="A16" s="23" t="s">
        <v>121</v>
      </c>
      <c r="B16" s="42">
        <v>2.1999999999999999E-2</v>
      </c>
    </row>
    <row r="17" spans="1:2" ht="15.75" x14ac:dyDescent="0.25">
      <c r="A17" s="23" t="s">
        <v>122</v>
      </c>
      <c r="B17" s="42">
        <v>0.02</v>
      </c>
    </row>
    <row r="18" spans="1:2" ht="15.75" x14ac:dyDescent="0.25">
      <c r="A18" s="23" t="s">
        <v>123</v>
      </c>
      <c r="B18" s="42">
        <v>0.02</v>
      </c>
    </row>
    <row r="19" spans="1:2" ht="15.75" x14ac:dyDescent="0.25">
      <c r="A19" s="23" t="s">
        <v>124</v>
      </c>
      <c r="B19" s="42">
        <v>0.02</v>
      </c>
    </row>
    <row r="20" spans="1:2" ht="15.75" x14ac:dyDescent="0.25">
      <c r="A20" s="23" t="s">
        <v>125</v>
      </c>
      <c r="B20" s="42">
        <v>0.02</v>
      </c>
    </row>
    <row r="21" spans="1:2" ht="15.75" x14ac:dyDescent="0.25">
      <c r="A21" s="23" t="s">
        <v>126</v>
      </c>
      <c r="B21" s="42">
        <v>1.4999999999999999E-2</v>
      </c>
    </row>
  </sheetData>
  <mergeCells count="1">
    <mergeCell ref="F2:H2"/>
  </mergeCells>
  <pageMargins left="0.511811024" right="0.511811024" top="0.78740157499999996" bottom="0.78740157499999996" header="0.31496062000000002" footer="0.3149606200000000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0"/>
  <sheetViews>
    <sheetView topLeftCell="B1" workbookViewId="0">
      <selection activeCell="N9" sqref="N9"/>
    </sheetView>
  </sheetViews>
  <sheetFormatPr defaultRowHeight="15" x14ac:dyDescent="0.25"/>
  <cols>
    <col min="1" max="1" width="9.140625" style="1"/>
    <col min="2" max="2" width="57.42578125" style="1" customWidth="1"/>
    <col min="3" max="3" width="9.140625" style="1"/>
    <col min="4" max="4" width="13.5703125" style="1" customWidth="1"/>
    <col min="5" max="16384" width="9.140625" style="1"/>
  </cols>
  <sheetData>
    <row r="3" spans="2:11" x14ac:dyDescent="0.25">
      <c r="B3" s="134" t="s">
        <v>546</v>
      </c>
      <c r="C3" s="120" t="s">
        <v>545</v>
      </c>
      <c r="D3" s="121"/>
    </row>
    <row r="4" spans="2:11" x14ac:dyDescent="0.25">
      <c r="B4" s="135"/>
      <c r="C4" s="124"/>
      <c r="D4" s="125"/>
      <c r="F4" s="102" t="s">
        <v>1118</v>
      </c>
      <c r="G4" s="103"/>
      <c r="H4" s="103"/>
      <c r="I4" s="103"/>
      <c r="J4" s="103"/>
      <c r="K4" s="104"/>
    </row>
    <row r="5" spans="2:11" ht="15.75" x14ac:dyDescent="0.25">
      <c r="B5" s="4" t="s">
        <v>127</v>
      </c>
      <c r="C5" s="4">
        <v>2</v>
      </c>
      <c r="D5" s="4"/>
      <c r="F5" s="105"/>
      <c r="G5" s="106"/>
      <c r="H5" s="106"/>
      <c r="I5" s="106"/>
      <c r="J5" s="106"/>
      <c r="K5" s="107"/>
    </row>
    <row r="6" spans="2:11" ht="15.75" x14ac:dyDescent="0.25">
      <c r="B6" s="4" t="s">
        <v>128</v>
      </c>
      <c r="C6" s="4">
        <v>275</v>
      </c>
      <c r="D6" s="4"/>
    </row>
    <row r="7" spans="2:11" ht="15.75" x14ac:dyDescent="0.25">
      <c r="B7" s="4" t="s">
        <v>129</v>
      </c>
      <c r="C7" s="4">
        <v>87</v>
      </c>
      <c r="D7" s="4"/>
    </row>
    <row r="8" spans="2:11" ht="15.75" x14ac:dyDescent="0.25">
      <c r="B8" s="4" t="s">
        <v>67</v>
      </c>
      <c r="C8" s="4">
        <v>21</v>
      </c>
      <c r="D8" s="4"/>
    </row>
    <row r="9" spans="2:11" ht="15.75" x14ac:dyDescent="0.25">
      <c r="B9" s="4"/>
      <c r="C9" s="4"/>
      <c r="D9" s="4"/>
    </row>
    <row r="10" spans="2:11" ht="15.75" x14ac:dyDescent="0.25">
      <c r="B10" s="4" t="s">
        <v>15</v>
      </c>
      <c r="C10" s="4">
        <f>SUM(C5:C9)</f>
        <v>385</v>
      </c>
      <c r="D10" s="4"/>
    </row>
  </sheetData>
  <mergeCells count="3">
    <mergeCell ref="F4:K5"/>
    <mergeCell ref="B3:B4"/>
    <mergeCell ref="C3:D4"/>
  </mergeCells>
  <pageMargins left="0.511811024" right="0.511811024" top="0.78740157499999996" bottom="0.78740157499999996" header="0.31496062000000002" footer="0.3149606200000000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M11" sqref="M11"/>
    </sheetView>
  </sheetViews>
  <sheetFormatPr defaultRowHeight="15" x14ac:dyDescent="0.25"/>
  <cols>
    <col min="1" max="1" width="59.140625" style="1" customWidth="1"/>
    <col min="2" max="16384" width="9.140625" style="1"/>
  </cols>
  <sheetData>
    <row r="2" spans="1:10" ht="15.75" x14ac:dyDescent="0.25">
      <c r="C2" s="131" t="s">
        <v>1117</v>
      </c>
      <c r="D2" s="132"/>
      <c r="E2" s="132"/>
      <c r="F2" s="132"/>
      <c r="G2" s="132"/>
      <c r="H2" s="132"/>
      <c r="I2" s="132"/>
      <c r="J2" s="133"/>
    </row>
    <row r="4" spans="1:10" ht="15.75" x14ac:dyDescent="0.25">
      <c r="A4" s="39" t="s">
        <v>130</v>
      </c>
      <c r="B4" s="41">
        <v>0.219</v>
      </c>
    </row>
    <row r="5" spans="1:10" ht="15.75" x14ac:dyDescent="0.25">
      <c r="A5" s="39" t="s">
        <v>131</v>
      </c>
      <c r="B5" s="41">
        <v>0.192</v>
      </c>
    </row>
    <row r="6" spans="1:10" ht="15.75" x14ac:dyDescent="0.25">
      <c r="A6" s="39" t="s">
        <v>132</v>
      </c>
      <c r="B6" s="41">
        <v>0.184</v>
      </c>
    </row>
    <row r="7" spans="1:10" ht="15.75" x14ac:dyDescent="0.25">
      <c r="A7" s="39" t="s">
        <v>133</v>
      </c>
      <c r="B7" s="41">
        <v>6.4000000000000001E-2</v>
      </c>
    </row>
    <row r="8" spans="1:10" ht="15.75" x14ac:dyDescent="0.25">
      <c r="A8" s="39" t="s">
        <v>134</v>
      </c>
      <c r="B8" s="41">
        <v>5.5E-2</v>
      </c>
    </row>
    <row r="9" spans="1:10" ht="15.75" x14ac:dyDescent="0.25">
      <c r="A9" s="39" t="s">
        <v>135</v>
      </c>
      <c r="B9" s="41">
        <v>5.5E-2</v>
      </c>
    </row>
    <row r="10" spans="1:10" ht="15.75" x14ac:dyDescent="0.25">
      <c r="A10" s="39" t="s">
        <v>136</v>
      </c>
      <c r="B10" s="41">
        <v>5.1999999999999998E-2</v>
      </c>
    </row>
    <row r="11" spans="1:10" ht="15.75" x14ac:dyDescent="0.25">
      <c r="A11" s="39" t="s">
        <v>122</v>
      </c>
      <c r="B11" s="41">
        <v>0.05</v>
      </c>
    </row>
    <row r="12" spans="1:10" ht="15.75" x14ac:dyDescent="0.25">
      <c r="A12" s="39" t="s">
        <v>137</v>
      </c>
      <c r="B12" s="41">
        <v>2.3E-2</v>
      </c>
    </row>
    <row r="13" spans="1:10" ht="15.75" x14ac:dyDescent="0.25">
      <c r="A13" s="39" t="s">
        <v>138</v>
      </c>
      <c r="B13" s="41">
        <v>1.2E-2</v>
      </c>
    </row>
    <row r="14" spans="1:10" ht="15.75" x14ac:dyDescent="0.25">
      <c r="A14" s="39" t="s">
        <v>139</v>
      </c>
      <c r="B14" s="41">
        <v>1.2E-2</v>
      </c>
    </row>
    <row r="15" spans="1:10" ht="15.75" x14ac:dyDescent="0.25">
      <c r="A15" s="39" t="s">
        <v>140</v>
      </c>
      <c r="B15" s="41">
        <v>8.9999999999999993E-3</v>
      </c>
    </row>
    <row r="16" spans="1:10" ht="15.75" x14ac:dyDescent="0.25">
      <c r="A16" s="39" t="s">
        <v>141</v>
      </c>
      <c r="B16" s="41">
        <v>3.0000000000000001E-3</v>
      </c>
    </row>
    <row r="17" spans="1:2" ht="15.75" x14ac:dyDescent="0.25">
      <c r="A17" s="39" t="s">
        <v>46</v>
      </c>
      <c r="B17" s="41">
        <v>7.0000000000000007E-2</v>
      </c>
    </row>
  </sheetData>
  <mergeCells count="1">
    <mergeCell ref="C2:J2"/>
  </mergeCells>
  <pageMargins left="0.511811024" right="0.511811024" top="0.78740157499999996" bottom="0.78740157499999996" header="0.31496062000000002" footer="0.3149606200000000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workbookViewId="0"/>
  </sheetViews>
  <sheetFormatPr defaultRowHeight="15" x14ac:dyDescent="0.25"/>
  <cols>
    <col min="1" max="1" width="24.42578125" style="1" customWidth="1"/>
    <col min="2" max="2" width="9.140625" style="1"/>
    <col min="3" max="3" width="13" style="1" customWidth="1"/>
    <col min="4" max="16384" width="9.140625" style="1"/>
  </cols>
  <sheetData>
    <row r="3" spans="1:13" ht="15.75" customHeight="1" x14ac:dyDescent="0.25">
      <c r="A3" s="155" t="s">
        <v>547</v>
      </c>
      <c r="B3" s="120" t="s">
        <v>545</v>
      </c>
      <c r="C3" s="121"/>
    </row>
    <row r="4" spans="1:13" ht="15.75" x14ac:dyDescent="0.25">
      <c r="A4" s="156"/>
      <c r="B4" s="124"/>
      <c r="C4" s="125"/>
      <c r="F4" s="131" t="s">
        <v>1116</v>
      </c>
      <c r="G4" s="132"/>
      <c r="H4" s="132"/>
      <c r="I4" s="132"/>
      <c r="J4" s="132"/>
      <c r="K4" s="132"/>
      <c r="L4" s="132"/>
      <c r="M4" s="133"/>
    </row>
    <row r="5" spans="1:13" ht="15.75" x14ac:dyDescent="0.25">
      <c r="A5" s="4" t="s">
        <v>71</v>
      </c>
      <c r="B5" s="4">
        <v>151</v>
      </c>
      <c r="C5" s="4"/>
    </row>
    <row r="6" spans="1:13" ht="15.75" x14ac:dyDescent="0.25">
      <c r="A6" s="4" t="s">
        <v>72</v>
      </c>
      <c r="B6" s="4">
        <v>151</v>
      </c>
      <c r="C6" s="4"/>
    </row>
    <row r="7" spans="1:13" ht="15.75" x14ac:dyDescent="0.25">
      <c r="A7" s="4" t="s">
        <v>27</v>
      </c>
      <c r="B7" s="4">
        <v>83</v>
      </c>
      <c r="C7" s="4"/>
    </row>
    <row r="8" spans="1:13" ht="15.75" x14ac:dyDescent="0.25">
      <c r="A8" s="4"/>
      <c r="B8" s="4"/>
      <c r="C8" s="4"/>
    </row>
    <row r="9" spans="1:13" ht="15.75" x14ac:dyDescent="0.25">
      <c r="A9" s="4" t="s">
        <v>15</v>
      </c>
      <c r="B9" s="4">
        <f>SUM(B5:B8)</f>
        <v>385</v>
      </c>
      <c r="C9" s="4"/>
    </row>
  </sheetData>
  <mergeCells count="3">
    <mergeCell ref="F4:M4"/>
    <mergeCell ref="B3:C4"/>
    <mergeCell ref="A3:A4"/>
  </mergeCells>
  <pageMargins left="0.511811024" right="0.511811024" top="0.78740157499999996" bottom="0.78740157499999996" header="0.31496062000000002" footer="0.3149606200000000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A17" sqref="A17"/>
    </sheetView>
  </sheetViews>
  <sheetFormatPr defaultRowHeight="15" x14ac:dyDescent="0.25"/>
  <cols>
    <col min="1" max="1" width="43.85546875" style="1" customWidth="1"/>
    <col min="2" max="16384" width="9.140625" style="1"/>
  </cols>
  <sheetData>
    <row r="2" spans="1:10" ht="15.75" x14ac:dyDescent="0.25">
      <c r="D2" s="131" t="s">
        <v>485</v>
      </c>
      <c r="E2" s="132"/>
      <c r="F2" s="132"/>
      <c r="G2" s="132"/>
      <c r="H2" s="132"/>
      <c r="I2" s="132"/>
      <c r="J2" s="133"/>
    </row>
    <row r="5" spans="1:10" ht="15.75" x14ac:dyDescent="0.25">
      <c r="A5" s="39" t="s">
        <v>123</v>
      </c>
      <c r="B5" s="41">
        <v>0.16400000000000001</v>
      </c>
    </row>
    <row r="6" spans="1:10" ht="15.75" x14ac:dyDescent="0.25">
      <c r="A6" s="39" t="s">
        <v>142</v>
      </c>
      <c r="B6" s="41">
        <v>0.126</v>
      </c>
    </row>
    <row r="7" spans="1:10" ht="15.75" x14ac:dyDescent="0.25">
      <c r="A7" s="39" t="s">
        <v>143</v>
      </c>
      <c r="B7" s="41">
        <v>7.6999999999999999E-2</v>
      </c>
    </row>
    <row r="8" spans="1:10" ht="15.75" x14ac:dyDescent="0.25">
      <c r="A8" s="39" t="s">
        <v>144</v>
      </c>
      <c r="B8" s="41">
        <v>6.8000000000000005E-2</v>
      </c>
    </row>
    <row r="9" spans="1:10" ht="15.75" x14ac:dyDescent="0.25">
      <c r="A9" s="39" t="s">
        <v>145</v>
      </c>
      <c r="B9" s="41">
        <v>4.8000000000000001E-2</v>
      </c>
    </row>
    <row r="10" spans="1:10" ht="15.75" x14ac:dyDescent="0.25">
      <c r="A10" s="39" t="s">
        <v>146</v>
      </c>
      <c r="B10" s="41">
        <v>4.8000000000000001E-2</v>
      </c>
    </row>
    <row r="11" spans="1:10" ht="15.75" x14ac:dyDescent="0.25">
      <c r="A11" s="39" t="s">
        <v>147</v>
      </c>
      <c r="B11" s="41">
        <v>4.2999999999999997E-2</v>
      </c>
    </row>
    <row r="12" spans="1:10" ht="15.75" x14ac:dyDescent="0.25">
      <c r="A12" s="39" t="s">
        <v>148</v>
      </c>
      <c r="B12" s="41">
        <v>2.9000000000000001E-2</v>
      </c>
    </row>
    <row r="13" spans="1:10" ht="15.75" x14ac:dyDescent="0.25">
      <c r="A13" s="39" t="s">
        <v>149</v>
      </c>
      <c r="B13" s="41">
        <v>1.9E-2</v>
      </c>
    </row>
    <row r="14" spans="1:10" ht="15.75" x14ac:dyDescent="0.25">
      <c r="A14" s="39" t="s">
        <v>616</v>
      </c>
      <c r="B14" s="41">
        <v>5.0000000000000001E-3</v>
      </c>
    </row>
  </sheetData>
  <mergeCells count="1">
    <mergeCell ref="D2:J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workbookViewId="0">
      <selection activeCell="B1" sqref="B1:H2"/>
    </sheetView>
  </sheetViews>
  <sheetFormatPr defaultRowHeight="15" x14ac:dyDescent="0.25"/>
  <cols>
    <col min="1" max="1" width="9.140625" style="1"/>
    <col min="2" max="2" width="12.28515625" style="1" customWidth="1"/>
    <col min="3" max="3" width="17.5703125" style="1" customWidth="1"/>
    <col min="4" max="4" width="14.7109375" style="1" customWidth="1"/>
    <col min="5" max="5" width="14.42578125" style="1" customWidth="1"/>
    <col min="6" max="6" width="13.5703125" style="1" customWidth="1"/>
    <col min="7" max="16384" width="9.140625" style="1"/>
  </cols>
  <sheetData>
    <row r="1" spans="2:10" ht="15.75" customHeight="1" x14ac:dyDescent="0.25">
      <c r="B1" s="108" t="s">
        <v>1138</v>
      </c>
      <c r="C1" s="108"/>
      <c r="D1" s="108"/>
      <c r="E1" s="108"/>
      <c r="F1" s="108"/>
      <c r="G1" s="108"/>
      <c r="H1" s="108"/>
      <c r="I1" s="5"/>
      <c r="J1" s="5"/>
    </row>
    <row r="2" spans="2:10" ht="15" customHeight="1" x14ac:dyDescent="0.25">
      <c r="B2" s="108"/>
      <c r="C2" s="108"/>
      <c r="D2" s="108"/>
      <c r="E2" s="108"/>
      <c r="F2" s="108"/>
      <c r="G2" s="108"/>
      <c r="H2" s="108"/>
      <c r="I2" s="5"/>
      <c r="J2" s="5"/>
    </row>
    <row r="3" spans="2:10" ht="15.75" x14ac:dyDescent="0.25">
      <c r="B3" s="36" t="s">
        <v>13</v>
      </c>
      <c r="C3" s="109" t="s">
        <v>14</v>
      </c>
      <c r="D3" s="109"/>
      <c r="E3" s="109"/>
      <c r="F3" s="109"/>
      <c r="G3" s="109" t="s">
        <v>15</v>
      </c>
      <c r="H3" s="109"/>
    </row>
    <row r="4" spans="2:10" ht="15.75" x14ac:dyDescent="0.25">
      <c r="B4" s="8"/>
      <c r="C4" s="110" t="s">
        <v>16</v>
      </c>
      <c r="D4" s="110" t="s">
        <v>17</v>
      </c>
      <c r="E4" s="110" t="s">
        <v>18</v>
      </c>
      <c r="F4" s="110"/>
      <c r="G4" s="8"/>
      <c r="H4" s="8"/>
    </row>
    <row r="5" spans="2:10" ht="15.75" x14ac:dyDescent="0.25">
      <c r="B5" s="8"/>
      <c r="C5" s="110"/>
      <c r="D5" s="110"/>
      <c r="E5" s="110"/>
      <c r="F5" s="110"/>
      <c r="G5" s="8"/>
      <c r="H5" s="8"/>
    </row>
    <row r="6" spans="2:10" ht="15.75" x14ac:dyDescent="0.25">
      <c r="B6" s="4" t="s">
        <v>3</v>
      </c>
      <c r="C6" s="20">
        <v>38</v>
      </c>
      <c r="D6" s="20">
        <v>19</v>
      </c>
      <c r="E6" s="111" t="s">
        <v>19</v>
      </c>
      <c r="F6" s="111"/>
      <c r="G6" s="111">
        <v>57</v>
      </c>
      <c r="H6" s="111"/>
    </row>
    <row r="7" spans="2:10" ht="15.75" x14ac:dyDescent="0.25">
      <c r="B7" s="4" t="s">
        <v>4</v>
      </c>
      <c r="C7" s="20">
        <v>6</v>
      </c>
      <c r="D7" s="20" t="s">
        <v>19</v>
      </c>
      <c r="E7" s="111" t="s">
        <v>19</v>
      </c>
      <c r="F7" s="111"/>
      <c r="G7" s="112">
        <v>6</v>
      </c>
      <c r="H7" s="113"/>
    </row>
    <row r="8" spans="2:10" ht="15.75" x14ac:dyDescent="0.25">
      <c r="B8" s="4" t="s">
        <v>5</v>
      </c>
      <c r="C8" s="20">
        <v>12</v>
      </c>
      <c r="D8" s="20"/>
      <c r="E8" s="111">
        <v>14</v>
      </c>
      <c r="F8" s="111"/>
      <c r="G8" s="112">
        <v>26</v>
      </c>
      <c r="H8" s="113"/>
    </row>
    <row r="9" spans="2:10" ht="15.75" x14ac:dyDescent="0.25">
      <c r="B9" s="4" t="s">
        <v>6</v>
      </c>
      <c r="C9" s="20">
        <v>24</v>
      </c>
      <c r="D9" s="20">
        <v>20</v>
      </c>
      <c r="E9" s="111">
        <v>46</v>
      </c>
      <c r="F9" s="111"/>
      <c r="G9" s="112">
        <v>90</v>
      </c>
      <c r="H9" s="113"/>
    </row>
    <row r="10" spans="2:10" ht="15.75" x14ac:dyDescent="0.25">
      <c r="B10" s="4" t="s">
        <v>7</v>
      </c>
      <c r="C10" s="20">
        <v>2</v>
      </c>
      <c r="D10" s="20" t="s">
        <v>19</v>
      </c>
      <c r="E10" s="111" t="s">
        <v>19</v>
      </c>
      <c r="F10" s="111"/>
      <c r="G10" s="112">
        <v>2</v>
      </c>
      <c r="H10" s="113"/>
    </row>
    <row r="11" spans="2:10" ht="15.75" x14ac:dyDescent="0.25">
      <c r="B11" s="4" t="s">
        <v>8</v>
      </c>
      <c r="C11" s="20">
        <v>52</v>
      </c>
      <c r="D11" s="20">
        <v>10</v>
      </c>
      <c r="E11" s="111">
        <v>27</v>
      </c>
      <c r="F11" s="111"/>
      <c r="G11" s="112">
        <v>89</v>
      </c>
      <c r="H11" s="113"/>
    </row>
    <row r="12" spans="2:10" ht="15.75" x14ac:dyDescent="0.25">
      <c r="B12" s="4" t="s">
        <v>9</v>
      </c>
      <c r="C12" s="20">
        <v>63</v>
      </c>
      <c r="D12" s="20">
        <v>17</v>
      </c>
      <c r="E12" s="111">
        <v>35</v>
      </c>
      <c r="F12" s="111"/>
      <c r="G12" s="112">
        <v>115</v>
      </c>
      <c r="H12" s="113"/>
    </row>
    <row r="13" spans="2:10" ht="15.75" x14ac:dyDescent="0.25">
      <c r="B13" s="4" t="s">
        <v>10</v>
      </c>
      <c r="C13" s="20">
        <v>197</v>
      </c>
      <c r="D13" s="20">
        <v>66</v>
      </c>
      <c r="E13" s="111">
        <v>122</v>
      </c>
      <c r="F13" s="111"/>
      <c r="G13" s="112">
        <v>385</v>
      </c>
      <c r="H13" s="113"/>
    </row>
  </sheetData>
  <mergeCells count="22">
    <mergeCell ref="G11:H11"/>
    <mergeCell ref="G12:H12"/>
    <mergeCell ref="G13:H13"/>
    <mergeCell ref="E9:F9"/>
    <mergeCell ref="E10:F10"/>
    <mergeCell ref="E11:F11"/>
    <mergeCell ref="E12:F12"/>
    <mergeCell ref="E13:F13"/>
    <mergeCell ref="G7:H7"/>
    <mergeCell ref="G9:H9"/>
    <mergeCell ref="G10:H10"/>
    <mergeCell ref="D4:D5"/>
    <mergeCell ref="E4:F5"/>
    <mergeCell ref="E6:F6"/>
    <mergeCell ref="E7:F7"/>
    <mergeCell ref="E8:F8"/>
    <mergeCell ref="G8:H8"/>
    <mergeCell ref="B1:H2"/>
    <mergeCell ref="C3:F3"/>
    <mergeCell ref="G3:H3"/>
    <mergeCell ref="C4:C5"/>
    <mergeCell ref="G6:H6"/>
  </mergeCells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workbookViewId="0">
      <selection activeCell="B18" sqref="B18"/>
    </sheetView>
  </sheetViews>
  <sheetFormatPr defaultRowHeight="15" x14ac:dyDescent="0.25"/>
  <cols>
    <col min="1" max="1" width="20.5703125" style="1" customWidth="1"/>
    <col min="2" max="16384" width="9.140625" style="1"/>
  </cols>
  <sheetData>
    <row r="2" spans="1:12" ht="15.75" x14ac:dyDescent="0.25">
      <c r="F2" s="131" t="s">
        <v>1115</v>
      </c>
      <c r="G2" s="132"/>
      <c r="H2" s="132"/>
      <c r="I2" s="132"/>
      <c r="J2" s="132"/>
      <c r="K2" s="132"/>
      <c r="L2" s="133"/>
    </row>
    <row r="4" spans="1:12" ht="15.75" x14ac:dyDescent="0.25">
      <c r="A4" s="39" t="s">
        <v>601</v>
      </c>
      <c r="B4" s="41">
        <v>0.128</v>
      </c>
    </row>
    <row r="5" spans="1:12" ht="15.75" x14ac:dyDescent="0.25">
      <c r="A5" s="39" t="s">
        <v>589</v>
      </c>
      <c r="B5" s="41">
        <v>0.11700000000000001</v>
      </c>
    </row>
    <row r="6" spans="1:12" ht="15.75" x14ac:dyDescent="0.25">
      <c r="A6" s="39" t="s">
        <v>588</v>
      </c>
      <c r="B6" s="41">
        <v>0.106</v>
      </c>
    </row>
    <row r="7" spans="1:12" ht="15.75" x14ac:dyDescent="0.25">
      <c r="A7" s="39" t="s">
        <v>180</v>
      </c>
      <c r="B7" s="41">
        <v>7.3999999999999996E-2</v>
      </c>
    </row>
    <row r="8" spans="1:12" ht="15.75" x14ac:dyDescent="0.25">
      <c r="A8" s="39" t="s">
        <v>602</v>
      </c>
      <c r="B8" s="41">
        <v>5.2999999999999999E-2</v>
      </c>
    </row>
    <row r="9" spans="1:12" ht="15.75" x14ac:dyDescent="0.25">
      <c r="A9" s="39" t="s">
        <v>594</v>
      </c>
      <c r="B9" s="41">
        <v>5.2999999999999999E-2</v>
      </c>
    </row>
    <row r="10" spans="1:12" ht="15.75" x14ac:dyDescent="0.25">
      <c r="A10" s="39" t="s">
        <v>4</v>
      </c>
      <c r="B10" s="41">
        <v>4.2999999999999997E-2</v>
      </c>
    </row>
  </sheetData>
  <mergeCells count="1">
    <mergeCell ref="F2:L2"/>
  </mergeCells>
  <pageMargins left="0.511811024" right="0.511811024" top="0.78740157499999996" bottom="0.78740157499999996" header="0.31496062000000002" footer="0.3149606200000000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"/>
  <sheetViews>
    <sheetView workbookViewId="0">
      <selection activeCell="A16" sqref="A16"/>
    </sheetView>
  </sheetViews>
  <sheetFormatPr defaultRowHeight="15" x14ac:dyDescent="0.25"/>
  <cols>
    <col min="1" max="1" width="44.85546875" style="1" customWidth="1"/>
    <col min="2" max="16384" width="9.140625" style="1"/>
  </cols>
  <sheetData>
    <row r="3" spans="1:11" x14ac:dyDescent="0.25">
      <c r="A3" s="134" t="s">
        <v>548</v>
      </c>
      <c r="B3" s="120" t="s">
        <v>545</v>
      </c>
      <c r="C3" s="121"/>
    </row>
    <row r="4" spans="1:11" x14ac:dyDescent="0.25">
      <c r="A4" s="141"/>
      <c r="B4" s="122"/>
      <c r="C4" s="123"/>
      <c r="E4" s="102" t="s">
        <v>1114</v>
      </c>
      <c r="F4" s="103"/>
      <c r="G4" s="103"/>
      <c r="H4" s="103"/>
      <c r="I4" s="103"/>
      <c r="J4" s="103"/>
      <c r="K4" s="104"/>
    </row>
    <row r="5" spans="1:11" x14ac:dyDescent="0.25">
      <c r="A5" s="135"/>
      <c r="B5" s="124"/>
      <c r="C5" s="125"/>
      <c r="E5" s="105"/>
      <c r="F5" s="106"/>
      <c r="G5" s="106"/>
      <c r="H5" s="106"/>
      <c r="I5" s="106"/>
      <c r="J5" s="106"/>
      <c r="K5" s="107"/>
    </row>
    <row r="6" spans="1:11" ht="15.75" x14ac:dyDescent="0.25">
      <c r="A6" s="4" t="s">
        <v>71</v>
      </c>
      <c r="B6" s="4">
        <v>167</v>
      </c>
      <c r="C6" s="4"/>
    </row>
    <row r="7" spans="1:11" ht="15.75" x14ac:dyDescent="0.25">
      <c r="A7" s="4" t="s">
        <v>150</v>
      </c>
      <c r="B7" s="4">
        <v>18</v>
      </c>
      <c r="C7" s="4"/>
    </row>
    <row r="8" spans="1:11" ht="15.75" x14ac:dyDescent="0.25">
      <c r="A8" s="4" t="s">
        <v>67</v>
      </c>
      <c r="B8" s="4">
        <v>200</v>
      </c>
      <c r="C8" s="4"/>
    </row>
    <row r="9" spans="1:11" ht="15.75" x14ac:dyDescent="0.25">
      <c r="A9" s="4"/>
      <c r="B9" s="4"/>
      <c r="C9" s="4"/>
    </row>
    <row r="10" spans="1:11" ht="15.75" x14ac:dyDescent="0.25">
      <c r="A10" s="4" t="s">
        <v>15</v>
      </c>
      <c r="B10" s="4">
        <f>SUM(B6:B9)</f>
        <v>385</v>
      </c>
      <c r="C10" s="4"/>
    </row>
  </sheetData>
  <mergeCells count="3">
    <mergeCell ref="A3:A5"/>
    <mergeCell ref="B3:C5"/>
    <mergeCell ref="E4:K5"/>
  </mergeCells>
  <pageMargins left="0.511811024" right="0.511811024" top="0.78740157499999996" bottom="0.78740157499999996" header="0.31496062000000002" footer="0.3149606200000000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19" sqref="A19"/>
    </sheetView>
  </sheetViews>
  <sheetFormatPr defaultRowHeight="15" x14ac:dyDescent="0.25"/>
  <cols>
    <col min="1" max="1" width="51.5703125" style="1" customWidth="1"/>
    <col min="2" max="16384" width="9.140625" style="1"/>
  </cols>
  <sheetData>
    <row r="1" spans="1:11" x14ac:dyDescent="0.25">
      <c r="D1" s="102" t="s">
        <v>486</v>
      </c>
      <c r="E1" s="103"/>
      <c r="F1" s="103"/>
      <c r="G1" s="103"/>
      <c r="H1" s="103"/>
      <c r="I1" s="103"/>
      <c r="J1" s="103"/>
      <c r="K1" s="104"/>
    </row>
    <row r="2" spans="1:11" x14ac:dyDescent="0.25">
      <c r="D2" s="105"/>
      <c r="E2" s="106"/>
      <c r="F2" s="106"/>
      <c r="G2" s="106"/>
      <c r="H2" s="106"/>
      <c r="I2" s="106"/>
      <c r="J2" s="106"/>
      <c r="K2" s="107"/>
    </row>
    <row r="3" spans="1:11" ht="15.75" x14ac:dyDescent="0.25">
      <c r="A3" s="39" t="s">
        <v>151</v>
      </c>
      <c r="B3" s="41">
        <v>0.17299999999999999</v>
      </c>
    </row>
    <row r="4" spans="1:11" ht="15.75" x14ac:dyDescent="0.25">
      <c r="A4" s="39" t="s">
        <v>152</v>
      </c>
      <c r="B4" s="41">
        <v>0.16900000000000001</v>
      </c>
    </row>
    <row r="5" spans="1:11" ht="15.75" x14ac:dyDescent="0.25">
      <c r="A5" s="39" t="s">
        <v>153</v>
      </c>
      <c r="B5" s="41">
        <v>0.108</v>
      </c>
    </row>
    <row r="6" spans="1:11" ht="15.75" x14ac:dyDescent="0.25">
      <c r="A6" s="39" t="s">
        <v>154</v>
      </c>
      <c r="B6" s="41">
        <v>9.6000000000000002E-2</v>
      </c>
    </row>
    <row r="7" spans="1:11" ht="15.75" x14ac:dyDescent="0.25">
      <c r="A7" s="39" t="s">
        <v>155</v>
      </c>
      <c r="B7" s="41">
        <v>8.7999999999999995E-2</v>
      </c>
    </row>
    <row r="8" spans="1:11" ht="15.75" x14ac:dyDescent="0.25">
      <c r="A8" s="39" t="s">
        <v>156</v>
      </c>
      <c r="B8" s="41">
        <v>8.4000000000000005E-2</v>
      </c>
    </row>
    <row r="9" spans="1:11" ht="15.75" x14ac:dyDescent="0.25">
      <c r="A9" s="39" t="s">
        <v>157</v>
      </c>
      <c r="B9" s="41">
        <v>7.0000000000000007E-2</v>
      </c>
    </row>
    <row r="10" spans="1:11" ht="15.75" x14ac:dyDescent="0.25">
      <c r="A10" s="39" t="s">
        <v>158</v>
      </c>
      <c r="B10" s="41">
        <v>5.8000000000000003E-2</v>
      </c>
    </row>
    <row r="11" spans="1:11" ht="15.75" x14ac:dyDescent="0.25">
      <c r="A11" s="39" t="s">
        <v>91</v>
      </c>
      <c r="B11" s="41">
        <v>4.8000000000000001E-2</v>
      </c>
    </row>
    <row r="12" spans="1:11" ht="15.75" x14ac:dyDescent="0.25">
      <c r="A12" s="39" t="s">
        <v>159</v>
      </c>
      <c r="B12" s="41">
        <v>2.4E-2</v>
      </c>
    </row>
    <row r="13" spans="1:11" ht="15.75" x14ac:dyDescent="0.25">
      <c r="A13" s="39" t="s">
        <v>160</v>
      </c>
      <c r="B13" s="41">
        <v>0.02</v>
      </c>
    </row>
    <row r="14" spans="1:11" ht="15.75" x14ac:dyDescent="0.25">
      <c r="A14" s="39" t="s">
        <v>161</v>
      </c>
      <c r="B14" s="41">
        <v>1.2E-2</v>
      </c>
    </row>
    <row r="15" spans="1:11" ht="15.75" x14ac:dyDescent="0.25">
      <c r="A15" s="39" t="s">
        <v>162</v>
      </c>
      <c r="B15" s="41">
        <v>4.8000000000000001E-2</v>
      </c>
    </row>
  </sheetData>
  <mergeCells count="1">
    <mergeCell ref="D1:K2"/>
  </mergeCells>
  <pageMargins left="0.511811024" right="0.511811024" top="0.78740157499999996" bottom="0.78740157499999996" header="0.31496062000000002" footer="0.3149606200000000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workbookViewId="0">
      <selection activeCell="B21" sqref="B21"/>
    </sheetView>
  </sheetViews>
  <sheetFormatPr defaultRowHeight="15" x14ac:dyDescent="0.25"/>
  <cols>
    <col min="1" max="1" width="42.5703125" style="1" customWidth="1"/>
    <col min="2" max="16384" width="9.140625" style="1"/>
  </cols>
  <sheetData>
    <row r="2" spans="1:10" x14ac:dyDescent="0.25">
      <c r="F2" s="102" t="s">
        <v>1113</v>
      </c>
      <c r="G2" s="103"/>
      <c r="H2" s="103"/>
      <c r="I2" s="103"/>
      <c r="J2" s="104"/>
    </row>
    <row r="3" spans="1:10" x14ac:dyDescent="0.25">
      <c r="F3" s="167"/>
      <c r="G3" s="168"/>
      <c r="H3" s="168"/>
      <c r="I3" s="168"/>
      <c r="J3" s="169"/>
    </row>
    <row r="4" spans="1:10" ht="15.75" x14ac:dyDescent="0.25">
      <c r="A4" s="39" t="s">
        <v>163</v>
      </c>
      <c r="B4" s="41">
        <v>0.71499999999999997</v>
      </c>
      <c r="F4" s="105"/>
      <c r="G4" s="106"/>
      <c r="H4" s="106"/>
      <c r="I4" s="106"/>
      <c r="J4" s="107"/>
    </row>
    <row r="5" spans="1:10" ht="15.75" x14ac:dyDescent="0.25">
      <c r="A5" s="39" t="s">
        <v>164</v>
      </c>
      <c r="B5" s="41">
        <v>8.3000000000000004E-2</v>
      </c>
    </row>
    <row r="6" spans="1:10" ht="15.75" x14ac:dyDescent="0.25">
      <c r="A6" s="39" t="s">
        <v>165</v>
      </c>
      <c r="B6" s="41">
        <v>6.9000000000000006E-2</v>
      </c>
    </row>
    <row r="7" spans="1:10" ht="15.75" x14ac:dyDescent="0.25">
      <c r="A7" s="39" t="s">
        <v>166</v>
      </c>
      <c r="B7" s="41">
        <v>3.5000000000000003E-2</v>
      </c>
    </row>
    <row r="8" spans="1:10" ht="15.75" x14ac:dyDescent="0.25">
      <c r="A8" s="39" t="s">
        <v>167</v>
      </c>
      <c r="B8" s="41">
        <v>1.4E-2</v>
      </c>
    </row>
    <row r="9" spans="1:10" ht="15.75" x14ac:dyDescent="0.25">
      <c r="A9" s="39" t="s">
        <v>168</v>
      </c>
      <c r="B9" s="41">
        <v>7.0000000000000001E-3</v>
      </c>
    </row>
    <row r="10" spans="1:10" ht="15.75" x14ac:dyDescent="0.25">
      <c r="A10" s="39" t="s">
        <v>169</v>
      </c>
      <c r="B10" s="41">
        <v>7.0000000000000001E-3</v>
      </c>
    </row>
    <row r="11" spans="1:10" ht="15.75" x14ac:dyDescent="0.25">
      <c r="A11" s="39" t="s">
        <v>67</v>
      </c>
      <c r="B11" s="41">
        <v>4.2000000000000003E-2</v>
      </c>
    </row>
  </sheetData>
  <mergeCells count="1">
    <mergeCell ref="F2:J4"/>
  </mergeCells>
  <pageMargins left="0.511811024" right="0.511811024" top="0.78740157499999996" bottom="0.78740157499999996" header="0.31496062000000002" footer="0.3149606200000000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workbookViewId="0">
      <selection activeCell="A17" sqref="A17"/>
    </sheetView>
  </sheetViews>
  <sheetFormatPr defaultRowHeight="15" x14ac:dyDescent="0.25"/>
  <cols>
    <col min="1" max="1" width="36.140625" style="1" customWidth="1"/>
    <col min="2" max="16384" width="9.140625" style="1"/>
  </cols>
  <sheetData>
    <row r="2" spans="1:12" ht="15.75" x14ac:dyDescent="0.25">
      <c r="D2" s="131" t="s">
        <v>1112</v>
      </c>
      <c r="E2" s="132"/>
      <c r="F2" s="132"/>
      <c r="G2" s="132"/>
      <c r="H2" s="132"/>
      <c r="I2" s="132"/>
      <c r="J2" s="132"/>
      <c r="K2" s="132"/>
      <c r="L2" s="133"/>
    </row>
    <row r="4" spans="1:12" ht="15.75" x14ac:dyDescent="0.25">
      <c r="A4" s="39" t="s">
        <v>170</v>
      </c>
      <c r="B4" s="39">
        <v>202</v>
      </c>
    </row>
    <row r="5" spans="1:12" ht="15.75" x14ac:dyDescent="0.25">
      <c r="A5" s="39" t="s">
        <v>171</v>
      </c>
      <c r="B5" s="39">
        <v>61</v>
      </c>
    </row>
    <row r="6" spans="1:12" ht="15.75" x14ac:dyDescent="0.25">
      <c r="A6" s="39" t="s">
        <v>172</v>
      </c>
      <c r="B6" s="39">
        <v>44</v>
      </c>
    </row>
    <row r="7" spans="1:12" ht="15.75" x14ac:dyDescent="0.25">
      <c r="A7" s="39" t="s">
        <v>173</v>
      </c>
      <c r="B7" s="39">
        <v>33</v>
      </c>
    </row>
    <row r="8" spans="1:12" ht="15.75" x14ac:dyDescent="0.25">
      <c r="A8" s="39" t="s">
        <v>174</v>
      </c>
      <c r="B8" s="39">
        <v>31</v>
      </c>
    </row>
    <row r="9" spans="1:12" ht="15.75" x14ac:dyDescent="0.25">
      <c r="A9" s="39" t="s">
        <v>175</v>
      </c>
      <c r="B9" s="39">
        <v>4</v>
      </c>
    </row>
    <row r="10" spans="1:12" ht="15.75" x14ac:dyDescent="0.25">
      <c r="A10" s="39" t="s">
        <v>67</v>
      </c>
      <c r="B10" s="39">
        <v>10</v>
      </c>
    </row>
    <row r="11" spans="1:12" ht="15.75" x14ac:dyDescent="0.25">
      <c r="A11" s="39"/>
      <c r="B11" s="39"/>
    </row>
    <row r="12" spans="1:12" ht="15.75" x14ac:dyDescent="0.25">
      <c r="A12" s="39" t="s">
        <v>15</v>
      </c>
      <c r="B12" s="39">
        <v>385</v>
      </c>
    </row>
  </sheetData>
  <mergeCells count="1">
    <mergeCell ref="D2:L2"/>
  </mergeCells>
  <pageMargins left="0.511811024" right="0.511811024" top="0.78740157499999996" bottom="0.78740157499999996" header="0.31496062000000002" footer="0.3149606200000000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"/>
  <sheetViews>
    <sheetView workbookViewId="0"/>
  </sheetViews>
  <sheetFormatPr defaultRowHeight="15" x14ac:dyDescent="0.25"/>
  <cols>
    <col min="1" max="1" width="37.85546875" style="1" customWidth="1"/>
    <col min="2" max="2" width="13.85546875" style="1" customWidth="1"/>
    <col min="3" max="16384" width="9.140625" style="1"/>
  </cols>
  <sheetData>
    <row r="3" spans="1:10" ht="15.75" customHeight="1" x14ac:dyDescent="0.25">
      <c r="A3" s="134" t="s">
        <v>549</v>
      </c>
      <c r="B3" s="120" t="s">
        <v>466</v>
      </c>
      <c r="C3" s="121"/>
    </row>
    <row r="4" spans="1:10" ht="15.75" customHeight="1" x14ac:dyDescent="0.25">
      <c r="A4" s="141"/>
      <c r="B4" s="122"/>
      <c r="C4" s="123"/>
      <c r="E4" s="131" t="s">
        <v>487</v>
      </c>
      <c r="F4" s="132"/>
      <c r="G4" s="132"/>
      <c r="H4" s="132"/>
      <c r="I4" s="132"/>
      <c r="J4" s="133"/>
    </row>
    <row r="5" spans="1:10" ht="15" customHeight="1" x14ac:dyDescent="0.25">
      <c r="A5" s="135"/>
      <c r="B5" s="124"/>
      <c r="C5" s="125"/>
    </row>
    <row r="6" spans="1:10" ht="15.75" x14ac:dyDescent="0.25">
      <c r="A6" s="4" t="s">
        <v>71</v>
      </c>
      <c r="B6" s="4">
        <v>156</v>
      </c>
      <c r="C6" s="4"/>
    </row>
    <row r="7" spans="1:10" ht="15.75" x14ac:dyDescent="0.25">
      <c r="A7" s="4" t="s">
        <v>72</v>
      </c>
      <c r="B7" s="4">
        <v>216</v>
      </c>
      <c r="C7" s="4"/>
    </row>
    <row r="8" spans="1:10" ht="15.75" x14ac:dyDescent="0.25">
      <c r="A8" s="4" t="s">
        <v>67</v>
      </c>
      <c r="B8" s="4">
        <v>13</v>
      </c>
      <c r="C8" s="4"/>
    </row>
    <row r="9" spans="1:10" ht="15.75" x14ac:dyDescent="0.25">
      <c r="A9" s="4" t="s">
        <v>15</v>
      </c>
      <c r="B9" s="4">
        <f>SUM(B6:B8)</f>
        <v>385</v>
      </c>
      <c r="C9" s="4"/>
    </row>
  </sheetData>
  <mergeCells count="3">
    <mergeCell ref="A3:A5"/>
    <mergeCell ref="E4:J4"/>
    <mergeCell ref="B3:C5"/>
  </mergeCells>
  <pageMargins left="0.511811024" right="0.511811024" top="0.78740157499999996" bottom="0.78740157499999996" header="0.31496062000000002" footer="0.3149606200000000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M13" sqref="M13"/>
    </sheetView>
  </sheetViews>
  <sheetFormatPr defaultRowHeight="15" x14ac:dyDescent="0.25"/>
  <cols>
    <col min="1" max="1" width="21" style="1" customWidth="1"/>
    <col min="2" max="2" width="20.85546875" style="1" customWidth="1"/>
    <col min="3" max="16384" width="9.140625" style="1"/>
  </cols>
  <sheetData>
    <row r="1" spans="1:10" ht="15.75" x14ac:dyDescent="0.25">
      <c r="A1" s="36" t="s">
        <v>1111</v>
      </c>
      <c r="B1" s="36" t="s">
        <v>176</v>
      </c>
    </row>
    <row r="2" spans="1:10" ht="15.75" x14ac:dyDescent="0.25">
      <c r="A2" s="4">
        <v>28</v>
      </c>
      <c r="B2" s="4">
        <v>2</v>
      </c>
      <c r="D2" s="102" t="s">
        <v>488</v>
      </c>
      <c r="E2" s="103"/>
      <c r="F2" s="103"/>
      <c r="G2" s="103"/>
      <c r="H2" s="103"/>
      <c r="I2" s="103"/>
      <c r="J2" s="104"/>
    </row>
    <row r="3" spans="1:10" ht="15.75" x14ac:dyDescent="0.25">
      <c r="A3" s="4">
        <v>25</v>
      </c>
      <c r="B3" s="4">
        <v>1</v>
      </c>
      <c r="D3" s="105"/>
      <c r="E3" s="106"/>
      <c r="F3" s="106"/>
      <c r="G3" s="106"/>
      <c r="H3" s="106"/>
      <c r="I3" s="106"/>
      <c r="J3" s="107"/>
    </row>
    <row r="4" spans="1:10" ht="15.75" x14ac:dyDescent="0.25">
      <c r="A4" s="4">
        <v>14</v>
      </c>
      <c r="B4" s="4">
        <v>3</v>
      </c>
    </row>
    <row r="5" spans="1:10" ht="15.75" x14ac:dyDescent="0.25">
      <c r="A5" s="4">
        <v>10</v>
      </c>
      <c r="B5" s="4">
        <v>4</v>
      </c>
    </row>
    <row r="6" spans="1:10" ht="15.75" x14ac:dyDescent="0.25">
      <c r="A6" s="4">
        <v>6</v>
      </c>
      <c r="B6" s="4">
        <v>5</v>
      </c>
    </row>
    <row r="7" spans="1:10" ht="15.75" x14ac:dyDescent="0.25">
      <c r="A7" s="4">
        <v>4</v>
      </c>
      <c r="B7" s="4">
        <v>10</v>
      </c>
    </row>
    <row r="8" spans="1:10" ht="15.75" x14ac:dyDescent="0.25">
      <c r="A8" s="4">
        <v>3</v>
      </c>
      <c r="B8" s="4">
        <v>7</v>
      </c>
    </row>
    <row r="9" spans="1:10" ht="15.75" x14ac:dyDescent="0.25">
      <c r="A9" s="4">
        <v>2</v>
      </c>
      <c r="B9" s="4">
        <v>8</v>
      </c>
    </row>
    <row r="10" spans="1:10" ht="15.75" x14ac:dyDescent="0.25">
      <c r="A10" s="4">
        <v>1</v>
      </c>
      <c r="B10" s="4">
        <v>6</v>
      </c>
    </row>
    <row r="11" spans="1:10" ht="15.75" x14ac:dyDescent="0.25">
      <c r="A11" s="4">
        <v>1</v>
      </c>
      <c r="B11" s="4">
        <v>20</v>
      </c>
    </row>
    <row r="12" spans="1:10" ht="15.75" x14ac:dyDescent="0.25">
      <c r="A12" s="4" t="s">
        <v>550</v>
      </c>
      <c r="B12" s="4">
        <v>94</v>
      </c>
    </row>
    <row r="13" spans="1:10" ht="15.75" x14ac:dyDescent="0.25">
      <c r="A13" s="52" t="s">
        <v>551</v>
      </c>
      <c r="B13" s="52">
        <v>291</v>
      </c>
    </row>
    <row r="14" spans="1:10" ht="15.75" x14ac:dyDescent="0.25">
      <c r="A14" s="52" t="s">
        <v>15</v>
      </c>
      <c r="B14" s="52">
        <f>SUM(B12:B13)</f>
        <v>385</v>
      </c>
    </row>
    <row r="15" spans="1:10" ht="15.75" x14ac:dyDescent="0.25">
      <c r="A15" s="4"/>
      <c r="B15" s="4"/>
    </row>
    <row r="16" spans="1:10" ht="15.75" x14ac:dyDescent="0.25">
      <c r="A16" s="4"/>
      <c r="B16" s="4"/>
    </row>
    <row r="17" spans="1:2" ht="15.75" x14ac:dyDescent="0.25">
      <c r="A17" s="36" t="s">
        <v>176</v>
      </c>
      <c r="B17" s="36" t="s">
        <v>1111</v>
      </c>
    </row>
    <row r="18" spans="1:2" ht="15.75" x14ac:dyDescent="0.25">
      <c r="A18" s="4" t="s">
        <v>552</v>
      </c>
      <c r="B18" s="37">
        <f t="shared" ref="B18:B27" si="0">A2/$B$12</f>
        <v>0.2978723404255319</v>
      </c>
    </row>
    <row r="19" spans="1:2" ht="15.75" x14ac:dyDescent="0.25">
      <c r="A19" s="4" t="s">
        <v>553</v>
      </c>
      <c r="B19" s="37">
        <f t="shared" si="0"/>
        <v>0.26595744680851063</v>
      </c>
    </row>
    <row r="20" spans="1:2" ht="15.75" x14ac:dyDescent="0.25">
      <c r="A20" s="4" t="s">
        <v>554</v>
      </c>
      <c r="B20" s="37">
        <f t="shared" si="0"/>
        <v>0.14893617021276595</v>
      </c>
    </row>
    <row r="21" spans="1:2" ht="15.75" x14ac:dyDescent="0.25">
      <c r="A21" s="4" t="s">
        <v>555</v>
      </c>
      <c r="B21" s="37">
        <f t="shared" si="0"/>
        <v>0.10638297872340426</v>
      </c>
    </row>
    <row r="22" spans="1:2" ht="15.75" x14ac:dyDescent="0.25">
      <c r="A22" s="4" t="s">
        <v>556</v>
      </c>
      <c r="B22" s="37">
        <f t="shared" si="0"/>
        <v>6.3829787234042548E-2</v>
      </c>
    </row>
    <row r="23" spans="1:2" ht="15.75" x14ac:dyDescent="0.25">
      <c r="A23" s="4" t="s">
        <v>557</v>
      </c>
      <c r="B23" s="37">
        <f t="shared" si="0"/>
        <v>4.2553191489361701E-2</v>
      </c>
    </row>
    <row r="24" spans="1:2" ht="15.75" x14ac:dyDescent="0.25">
      <c r="A24" s="4" t="s">
        <v>558</v>
      </c>
      <c r="B24" s="37">
        <f t="shared" si="0"/>
        <v>3.1914893617021274E-2</v>
      </c>
    </row>
    <row r="25" spans="1:2" ht="15.75" x14ac:dyDescent="0.25">
      <c r="A25" s="4" t="s">
        <v>559</v>
      </c>
      <c r="B25" s="37">
        <f t="shared" si="0"/>
        <v>2.1276595744680851E-2</v>
      </c>
    </row>
    <row r="26" spans="1:2" ht="15.75" x14ac:dyDescent="0.25">
      <c r="A26" s="4" t="s">
        <v>560</v>
      </c>
      <c r="B26" s="37">
        <f t="shared" si="0"/>
        <v>1.0638297872340425E-2</v>
      </c>
    </row>
    <row r="27" spans="1:2" ht="15.75" x14ac:dyDescent="0.25">
      <c r="A27" s="4" t="s">
        <v>561</v>
      </c>
      <c r="B27" s="37">
        <f t="shared" si="0"/>
        <v>1.0638297872340425E-2</v>
      </c>
    </row>
    <row r="28" spans="1:2" ht="15.75" x14ac:dyDescent="0.25">
      <c r="A28" s="4" t="s">
        <v>550</v>
      </c>
      <c r="B28" s="4">
        <v>94</v>
      </c>
    </row>
    <row r="29" spans="1:2" ht="15.75" x14ac:dyDescent="0.25">
      <c r="A29" s="4" t="s">
        <v>551</v>
      </c>
      <c r="B29" s="4">
        <v>291</v>
      </c>
    </row>
    <row r="30" spans="1:2" ht="15.75" x14ac:dyDescent="0.25">
      <c r="A30" s="4" t="s">
        <v>15</v>
      </c>
      <c r="B30" s="4">
        <f>SUM(B28:B29)</f>
        <v>385</v>
      </c>
    </row>
    <row r="31" spans="1:2" ht="15.75" x14ac:dyDescent="0.25">
      <c r="A31" s="4"/>
      <c r="B31" s="4"/>
    </row>
  </sheetData>
  <mergeCells count="1">
    <mergeCell ref="D2:J3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"/>
  <sheetViews>
    <sheetView workbookViewId="0">
      <selection activeCell="E5" sqref="E5:K6"/>
    </sheetView>
  </sheetViews>
  <sheetFormatPr defaultRowHeight="15" x14ac:dyDescent="0.25"/>
  <cols>
    <col min="1" max="1" width="46.85546875" style="1" customWidth="1"/>
    <col min="2" max="16384" width="9.140625" style="1"/>
  </cols>
  <sheetData>
    <row r="3" spans="1:11" ht="15.75" customHeight="1" x14ac:dyDescent="0.25">
      <c r="A3" s="134" t="s">
        <v>562</v>
      </c>
      <c r="B3" s="120" t="s">
        <v>466</v>
      </c>
      <c r="C3" s="121"/>
    </row>
    <row r="4" spans="1:11" ht="15" customHeight="1" x14ac:dyDescent="0.25">
      <c r="A4" s="141"/>
      <c r="B4" s="122"/>
      <c r="C4" s="123"/>
    </row>
    <row r="5" spans="1:11" ht="15" customHeight="1" x14ac:dyDescent="0.25">
      <c r="A5" s="135"/>
      <c r="B5" s="124"/>
      <c r="C5" s="125"/>
      <c r="E5" s="102" t="s">
        <v>489</v>
      </c>
      <c r="F5" s="103"/>
      <c r="G5" s="103"/>
      <c r="H5" s="103"/>
      <c r="I5" s="103"/>
      <c r="J5" s="103"/>
      <c r="K5" s="104"/>
    </row>
    <row r="6" spans="1:11" ht="15.75" x14ac:dyDescent="0.25">
      <c r="A6" s="4" t="s">
        <v>71</v>
      </c>
      <c r="B6" s="4">
        <v>225</v>
      </c>
      <c r="C6" s="4"/>
      <c r="E6" s="105"/>
      <c r="F6" s="106"/>
      <c r="G6" s="106"/>
      <c r="H6" s="106"/>
      <c r="I6" s="106"/>
      <c r="J6" s="106"/>
      <c r="K6" s="107"/>
    </row>
    <row r="7" spans="1:11" ht="15.75" x14ac:dyDescent="0.25">
      <c r="A7" s="4" t="s">
        <v>27</v>
      </c>
      <c r="B7" s="4">
        <v>130</v>
      </c>
      <c r="C7" s="4"/>
    </row>
    <row r="8" spans="1:11" ht="15.75" x14ac:dyDescent="0.25">
      <c r="A8" s="4" t="s">
        <v>53</v>
      </c>
      <c r="B8" s="4">
        <v>30</v>
      </c>
      <c r="C8" s="4"/>
    </row>
    <row r="9" spans="1:11" ht="15.75" x14ac:dyDescent="0.25">
      <c r="A9" s="4"/>
      <c r="B9" s="4"/>
      <c r="C9" s="4"/>
    </row>
    <row r="10" spans="1:11" ht="15.75" x14ac:dyDescent="0.25">
      <c r="A10" s="4" t="s">
        <v>15</v>
      </c>
      <c r="B10" s="4">
        <f>SUM(B6:B9)</f>
        <v>385</v>
      </c>
      <c r="C10" s="4"/>
    </row>
  </sheetData>
  <mergeCells count="3">
    <mergeCell ref="B3:C5"/>
    <mergeCell ref="A3:A5"/>
    <mergeCell ref="E5:K6"/>
  </mergeCells>
  <pageMargins left="0.511811024" right="0.511811024" top="0.78740157499999996" bottom="0.78740157499999996" header="0.31496062000000002" footer="0.3149606200000000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61"/>
  <sheetViews>
    <sheetView workbookViewId="0">
      <selection activeCell="U2" sqref="U2"/>
    </sheetView>
  </sheetViews>
  <sheetFormatPr defaultRowHeight="15" x14ac:dyDescent="0.25"/>
  <cols>
    <col min="1" max="1" width="33.7109375" style="1" customWidth="1"/>
    <col min="2" max="2" width="16.140625" style="1" customWidth="1"/>
    <col min="3" max="3" width="15.140625" style="1" customWidth="1"/>
    <col min="4" max="4" width="26.85546875" style="1" customWidth="1"/>
    <col min="5" max="5" width="20.28515625" style="1" customWidth="1"/>
    <col min="6" max="6" width="9.140625" style="1"/>
    <col min="7" max="7" width="22" style="1" customWidth="1"/>
    <col min="8" max="9" width="9.140625" style="1"/>
    <col min="10" max="10" width="36.5703125" style="1" customWidth="1"/>
    <col min="11" max="16384" width="9.140625" style="1"/>
  </cols>
  <sheetData>
    <row r="2" spans="1:20" x14ac:dyDescent="0.25">
      <c r="M2" s="102" t="s">
        <v>1110</v>
      </c>
      <c r="N2" s="103"/>
      <c r="O2" s="103"/>
      <c r="P2" s="103"/>
      <c r="Q2" s="103"/>
      <c r="R2" s="103"/>
      <c r="S2" s="103"/>
      <c r="T2" s="104"/>
    </row>
    <row r="3" spans="1:20" ht="15.75" x14ac:dyDescent="0.25">
      <c r="A3" s="3"/>
      <c r="B3" s="55" t="s">
        <v>450</v>
      </c>
      <c r="C3" s="55" t="s">
        <v>646</v>
      </c>
      <c r="D3" s="55" t="s">
        <v>647</v>
      </c>
      <c r="E3" s="181" t="s">
        <v>648</v>
      </c>
      <c r="F3" s="182"/>
      <c r="G3" s="3"/>
      <c r="H3" s="3"/>
      <c r="I3" s="3"/>
      <c r="J3" s="3"/>
      <c r="K3" s="3"/>
      <c r="L3" s="4"/>
      <c r="M3" s="167"/>
      <c r="N3" s="168"/>
      <c r="O3" s="168"/>
      <c r="P3" s="168"/>
      <c r="Q3" s="168"/>
      <c r="R3" s="168"/>
      <c r="S3" s="168"/>
      <c r="T3" s="169"/>
    </row>
    <row r="4" spans="1:20" ht="15.75" x14ac:dyDescent="0.25">
      <c r="A4" s="4"/>
      <c r="B4" s="4">
        <v>160</v>
      </c>
      <c r="C4" s="4">
        <v>41.6</v>
      </c>
      <c r="D4" s="4">
        <v>41.6</v>
      </c>
      <c r="E4" s="4">
        <v>41.6</v>
      </c>
      <c r="F4" s="4"/>
      <c r="G4" s="4"/>
      <c r="H4" s="4"/>
      <c r="I4" s="4"/>
      <c r="J4" s="4"/>
      <c r="K4" s="4"/>
      <c r="L4" s="4"/>
      <c r="M4" s="105"/>
      <c r="N4" s="106"/>
      <c r="O4" s="106"/>
      <c r="P4" s="106"/>
      <c r="Q4" s="106"/>
      <c r="R4" s="106"/>
      <c r="S4" s="106"/>
      <c r="T4" s="107"/>
    </row>
    <row r="5" spans="1:20" ht="15.75" x14ac:dyDescent="0.25">
      <c r="A5" s="4" t="s">
        <v>649</v>
      </c>
      <c r="B5" s="4">
        <v>19</v>
      </c>
      <c r="C5" s="4">
        <v>4.9000000000000004</v>
      </c>
      <c r="D5" s="4">
        <v>4.9000000000000004</v>
      </c>
      <c r="E5" s="4">
        <v>46.5</v>
      </c>
      <c r="F5" s="4"/>
      <c r="G5" s="4" t="s">
        <v>649</v>
      </c>
      <c r="H5" s="4">
        <v>19</v>
      </c>
      <c r="I5" s="4"/>
      <c r="J5" s="4"/>
      <c r="K5" s="4"/>
      <c r="L5" s="4"/>
    </row>
    <row r="6" spans="1:20" ht="15.75" x14ac:dyDescent="0.25">
      <c r="A6" s="4" t="s">
        <v>650</v>
      </c>
      <c r="B6" s="4">
        <v>18</v>
      </c>
      <c r="C6" s="4">
        <v>4.7</v>
      </c>
      <c r="D6" s="4">
        <v>4.7</v>
      </c>
      <c r="E6" s="4">
        <v>51.2</v>
      </c>
      <c r="F6" s="4"/>
      <c r="G6" s="4" t="s">
        <v>650</v>
      </c>
      <c r="H6" s="4">
        <v>18</v>
      </c>
      <c r="I6" s="4"/>
      <c r="J6" s="4" t="s">
        <v>589</v>
      </c>
      <c r="K6" s="4">
        <v>72</v>
      </c>
      <c r="L6" s="4"/>
    </row>
    <row r="7" spans="1:20" ht="15.75" x14ac:dyDescent="0.25">
      <c r="A7" s="4" t="s">
        <v>588</v>
      </c>
      <c r="B7" s="4">
        <v>11</v>
      </c>
      <c r="C7" s="4">
        <v>2.9</v>
      </c>
      <c r="D7" s="4">
        <v>2.9</v>
      </c>
      <c r="E7" s="4">
        <v>54</v>
      </c>
      <c r="F7" s="4"/>
      <c r="G7" s="4" t="s">
        <v>588</v>
      </c>
      <c r="H7" s="4">
        <v>11</v>
      </c>
      <c r="I7" s="4"/>
      <c r="J7" s="4" t="s">
        <v>588</v>
      </c>
      <c r="K7" s="4">
        <v>51</v>
      </c>
      <c r="L7" s="4"/>
    </row>
    <row r="8" spans="1:20" ht="15.75" x14ac:dyDescent="0.25">
      <c r="A8" s="4" t="s">
        <v>589</v>
      </c>
      <c r="B8" s="4">
        <v>9</v>
      </c>
      <c r="C8" s="4">
        <v>2.2999999999999998</v>
      </c>
      <c r="D8" s="4">
        <v>2.2999999999999998</v>
      </c>
      <c r="E8" s="4">
        <v>56.4</v>
      </c>
      <c r="F8" s="4"/>
      <c r="G8" s="4" t="s">
        <v>589</v>
      </c>
      <c r="H8" s="4">
        <v>9</v>
      </c>
      <c r="I8" s="4"/>
      <c r="J8" s="4" t="s">
        <v>601</v>
      </c>
      <c r="K8" s="4">
        <v>46</v>
      </c>
      <c r="L8" s="4"/>
    </row>
    <row r="9" spans="1:20" ht="15.75" x14ac:dyDescent="0.25">
      <c r="A9" s="4" t="s">
        <v>651</v>
      </c>
      <c r="B9" s="4">
        <v>7</v>
      </c>
      <c r="C9" s="4">
        <v>1.8</v>
      </c>
      <c r="D9" s="4">
        <v>1.8</v>
      </c>
      <c r="E9" s="4">
        <v>58.2</v>
      </c>
      <c r="F9" s="4"/>
      <c r="G9" s="4" t="s">
        <v>651</v>
      </c>
      <c r="H9" s="4">
        <v>7</v>
      </c>
      <c r="I9" s="4"/>
      <c r="J9" s="4" t="s">
        <v>602</v>
      </c>
      <c r="K9" s="4">
        <v>29</v>
      </c>
      <c r="L9" s="4"/>
    </row>
    <row r="10" spans="1:20" ht="15.75" x14ac:dyDescent="0.25">
      <c r="A10" s="4" t="s">
        <v>653</v>
      </c>
      <c r="B10" s="4">
        <v>7</v>
      </c>
      <c r="C10" s="4">
        <v>1.8</v>
      </c>
      <c r="D10" s="4">
        <v>1.8</v>
      </c>
      <c r="E10" s="4">
        <v>60</v>
      </c>
      <c r="F10" s="4"/>
      <c r="G10" s="4" t="s">
        <v>653</v>
      </c>
      <c r="H10" s="4">
        <v>7</v>
      </c>
      <c r="I10" s="4"/>
      <c r="J10" s="4" t="s">
        <v>593</v>
      </c>
      <c r="K10" s="4">
        <v>14</v>
      </c>
      <c r="L10" s="4"/>
    </row>
    <row r="11" spans="1:20" ht="15.75" x14ac:dyDescent="0.25">
      <c r="A11" s="4" t="s">
        <v>654</v>
      </c>
      <c r="B11" s="4">
        <v>6</v>
      </c>
      <c r="C11" s="4">
        <v>1.6</v>
      </c>
      <c r="D11" s="4">
        <v>1.6</v>
      </c>
      <c r="E11" s="4">
        <v>61.6</v>
      </c>
      <c r="F11" s="4"/>
      <c r="G11" s="4" t="s">
        <v>654</v>
      </c>
      <c r="H11" s="4">
        <v>6</v>
      </c>
      <c r="I11" s="4"/>
      <c r="J11" s="4" t="s">
        <v>583</v>
      </c>
      <c r="K11" s="4">
        <v>14</v>
      </c>
      <c r="L11" s="4"/>
    </row>
    <row r="12" spans="1:20" ht="15.75" x14ac:dyDescent="0.25">
      <c r="A12" s="4" t="s">
        <v>656</v>
      </c>
      <c r="B12" s="4">
        <v>4</v>
      </c>
      <c r="C12" s="4">
        <v>1</v>
      </c>
      <c r="D12" s="4">
        <v>1</v>
      </c>
      <c r="E12" s="4">
        <v>62.6</v>
      </c>
      <c r="F12" s="4"/>
      <c r="G12" s="4" t="s">
        <v>656</v>
      </c>
      <c r="H12" s="4">
        <v>4</v>
      </c>
      <c r="I12" s="4"/>
      <c r="J12" s="4" t="s">
        <v>594</v>
      </c>
      <c r="K12" s="4">
        <v>10</v>
      </c>
      <c r="L12" s="4"/>
    </row>
    <row r="13" spans="1:20" ht="15.75" x14ac:dyDescent="0.25">
      <c r="A13" s="4" t="s">
        <v>658</v>
      </c>
      <c r="B13" s="4">
        <v>4</v>
      </c>
      <c r="C13" s="4">
        <v>1</v>
      </c>
      <c r="D13" s="4">
        <v>1</v>
      </c>
      <c r="E13" s="4">
        <v>63.6</v>
      </c>
      <c r="F13" s="4"/>
      <c r="G13" s="4" t="s">
        <v>658</v>
      </c>
      <c r="H13" s="4">
        <v>4</v>
      </c>
      <c r="I13" s="4"/>
      <c r="J13" s="4" t="s">
        <v>595</v>
      </c>
      <c r="K13" s="4">
        <v>9</v>
      </c>
      <c r="L13" s="4"/>
    </row>
    <row r="14" spans="1:20" ht="15.75" x14ac:dyDescent="0.25">
      <c r="A14" s="4" t="s">
        <v>659</v>
      </c>
      <c r="B14" s="4">
        <v>3</v>
      </c>
      <c r="C14" s="4">
        <v>0.8</v>
      </c>
      <c r="D14" s="4">
        <v>0.8</v>
      </c>
      <c r="E14" s="4">
        <v>64.400000000000006</v>
      </c>
      <c r="F14" s="4"/>
      <c r="G14" s="4" t="s">
        <v>659</v>
      </c>
      <c r="H14" s="4">
        <v>3</v>
      </c>
      <c r="I14" s="4"/>
      <c r="J14" s="4" t="s">
        <v>180</v>
      </c>
      <c r="K14" s="4">
        <v>7</v>
      </c>
      <c r="L14" s="4"/>
    </row>
    <row r="15" spans="1:20" ht="15.75" x14ac:dyDescent="0.25">
      <c r="A15" s="4" t="s">
        <v>660</v>
      </c>
      <c r="B15" s="4">
        <v>2</v>
      </c>
      <c r="C15" s="4">
        <v>0.5</v>
      </c>
      <c r="D15" s="4">
        <v>0.5</v>
      </c>
      <c r="E15" s="4">
        <v>64.900000000000006</v>
      </c>
      <c r="F15" s="4"/>
      <c r="G15" s="4" t="s">
        <v>660</v>
      </c>
      <c r="H15" s="4">
        <v>2</v>
      </c>
      <c r="I15" s="4"/>
      <c r="J15" s="4" t="s">
        <v>661</v>
      </c>
      <c r="K15" s="4">
        <v>7</v>
      </c>
      <c r="L15" s="4"/>
    </row>
    <row r="16" spans="1:20" ht="15.75" x14ac:dyDescent="0.25">
      <c r="A16" s="4" t="s">
        <v>662</v>
      </c>
      <c r="B16" s="4">
        <v>2</v>
      </c>
      <c r="C16" s="4">
        <v>0.5</v>
      </c>
      <c r="D16" s="4">
        <v>0.5</v>
      </c>
      <c r="E16" s="4">
        <v>65.5</v>
      </c>
      <c r="F16" s="4"/>
      <c r="G16" s="4" t="s">
        <v>662</v>
      </c>
      <c r="H16" s="4">
        <v>2</v>
      </c>
      <c r="I16" s="4"/>
      <c r="J16" s="4" t="s">
        <v>597</v>
      </c>
      <c r="K16" s="4">
        <v>5</v>
      </c>
      <c r="L16" s="4"/>
    </row>
    <row r="17" spans="1:18" ht="15.75" x14ac:dyDescent="0.25">
      <c r="A17" s="4" t="s">
        <v>663</v>
      </c>
      <c r="B17" s="4">
        <v>2</v>
      </c>
      <c r="C17" s="4">
        <v>0.5</v>
      </c>
      <c r="D17" s="4">
        <v>0.5</v>
      </c>
      <c r="E17" s="4">
        <v>66</v>
      </c>
      <c r="F17" s="4"/>
      <c r="G17" s="4" t="s">
        <v>663</v>
      </c>
      <c r="H17" s="4">
        <v>2</v>
      </c>
      <c r="I17" s="4"/>
      <c r="J17" s="4" t="s">
        <v>999</v>
      </c>
      <c r="K17" s="4">
        <v>5</v>
      </c>
      <c r="L17" s="4"/>
    </row>
    <row r="18" spans="1:18" ht="15.75" x14ac:dyDescent="0.25">
      <c r="A18" s="4" t="s">
        <v>665</v>
      </c>
      <c r="B18" s="4">
        <v>2</v>
      </c>
      <c r="C18" s="4">
        <v>0.5</v>
      </c>
      <c r="D18" s="4">
        <v>0.5</v>
      </c>
      <c r="E18" s="4">
        <v>66.5</v>
      </c>
      <c r="F18" s="4"/>
      <c r="G18" s="4" t="s">
        <v>666</v>
      </c>
      <c r="H18" s="4">
        <v>2</v>
      </c>
      <c r="I18" s="4"/>
      <c r="J18" s="4" t="s">
        <v>1000</v>
      </c>
      <c r="K18" s="4">
        <v>5</v>
      </c>
      <c r="L18" s="4"/>
    </row>
    <row r="19" spans="1:18" ht="15.75" x14ac:dyDescent="0.25">
      <c r="A19" s="4" t="s">
        <v>668</v>
      </c>
      <c r="B19" s="4">
        <v>2</v>
      </c>
      <c r="C19" s="4">
        <v>0.5</v>
      </c>
      <c r="D19" s="4">
        <v>0.5</v>
      </c>
      <c r="E19" s="4">
        <v>67</v>
      </c>
      <c r="F19" s="4"/>
      <c r="G19" s="4" t="s">
        <v>588</v>
      </c>
      <c r="H19" s="4">
        <v>2</v>
      </c>
      <c r="I19" s="4"/>
      <c r="J19" s="4" t="s">
        <v>1001</v>
      </c>
      <c r="K19" s="4">
        <v>4</v>
      </c>
      <c r="L19" s="4"/>
    </row>
    <row r="20" spans="1:18" ht="15.75" x14ac:dyDescent="0.25">
      <c r="A20" s="4" t="s">
        <v>670</v>
      </c>
      <c r="B20" s="4">
        <v>2</v>
      </c>
      <c r="C20" s="4">
        <v>0.5</v>
      </c>
      <c r="D20" s="4">
        <v>0.5</v>
      </c>
      <c r="E20" s="4">
        <v>67.5</v>
      </c>
      <c r="F20" s="4"/>
      <c r="G20" s="4" t="s">
        <v>670</v>
      </c>
      <c r="H20" s="4">
        <v>2</v>
      </c>
      <c r="I20" s="4"/>
      <c r="J20" s="4" t="s">
        <v>671</v>
      </c>
      <c r="K20" s="4">
        <v>4</v>
      </c>
      <c r="L20" s="4"/>
    </row>
    <row r="21" spans="1:18" ht="15.75" x14ac:dyDescent="0.25">
      <c r="A21" s="4" t="s">
        <v>672</v>
      </c>
      <c r="B21" s="4">
        <v>2</v>
      </c>
      <c r="C21" s="4">
        <v>0.5</v>
      </c>
      <c r="D21" s="4">
        <v>0.5</v>
      </c>
      <c r="E21" s="4">
        <v>68.099999999999994</v>
      </c>
      <c r="F21" s="4"/>
      <c r="G21" s="4" t="s">
        <v>673</v>
      </c>
      <c r="H21" s="4">
        <v>2</v>
      </c>
      <c r="I21" s="4"/>
      <c r="J21" s="4" t="s">
        <v>599</v>
      </c>
      <c r="K21" s="4">
        <v>4</v>
      </c>
      <c r="L21" s="4"/>
    </row>
    <row r="22" spans="1:18" ht="15.75" x14ac:dyDescent="0.25">
      <c r="A22" s="4" t="s">
        <v>633</v>
      </c>
      <c r="B22" s="4">
        <v>1</v>
      </c>
      <c r="C22" s="4">
        <v>0.3</v>
      </c>
      <c r="D22" s="4">
        <v>0.3</v>
      </c>
      <c r="E22" s="4">
        <v>68.3</v>
      </c>
      <c r="F22" s="4"/>
      <c r="G22" s="4" t="s">
        <v>633</v>
      </c>
      <c r="H22" s="4">
        <v>1</v>
      </c>
      <c r="I22" s="4"/>
      <c r="J22" s="4" t="s">
        <v>598</v>
      </c>
      <c r="K22" s="4">
        <v>4</v>
      </c>
      <c r="L22" s="4"/>
    </row>
    <row r="23" spans="1:18" ht="15.75" x14ac:dyDescent="0.25">
      <c r="A23" s="4" t="s">
        <v>580</v>
      </c>
      <c r="B23" s="4">
        <v>1</v>
      </c>
      <c r="C23" s="4">
        <v>0.3</v>
      </c>
      <c r="D23" s="4">
        <v>0.3</v>
      </c>
      <c r="E23" s="4">
        <v>68.599999999999994</v>
      </c>
      <c r="F23" s="4"/>
      <c r="G23" s="4" t="s">
        <v>580</v>
      </c>
      <c r="H23" s="4">
        <v>1</v>
      </c>
      <c r="I23" s="4"/>
      <c r="J23" s="4" t="s">
        <v>628</v>
      </c>
      <c r="K23" s="4">
        <v>4</v>
      </c>
      <c r="L23" s="4"/>
    </row>
    <row r="24" spans="1:18" ht="15.75" x14ac:dyDescent="0.25">
      <c r="A24" s="4" t="s">
        <v>674</v>
      </c>
      <c r="B24" s="4">
        <v>1</v>
      </c>
      <c r="C24" s="4">
        <v>0.3</v>
      </c>
      <c r="D24" s="4">
        <v>0.3</v>
      </c>
      <c r="E24" s="4">
        <v>68.8</v>
      </c>
      <c r="F24" s="4"/>
      <c r="G24" s="4" t="s">
        <v>675</v>
      </c>
      <c r="H24" s="4">
        <v>1</v>
      </c>
      <c r="I24" s="4"/>
      <c r="J24" s="4" t="s">
        <v>1002</v>
      </c>
      <c r="K24" s="4">
        <v>3</v>
      </c>
      <c r="L24" s="4"/>
    </row>
    <row r="25" spans="1:18" ht="15.75" x14ac:dyDescent="0.25">
      <c r="A25" s="4" t="s">
        <v>677</v>
      </c>
      <c r="B25" s="4">
        <v>1</v>
      </c>
      <c r="C25" s="4">
        <v>0.3</v>
      </c>
      <c r="D25" s="4">
        <v>0.3</v>
      </c>
      <c r="E25" s="4">
        <v>69.099999999999994</v>
      </c>
      <c r="F25" s="4"/>
      <c r="G25" s="4" t="s">
        <v>678</v>
      </c>
      <c r="H25" s="4">
        <v>1</v>
      </c>
      <c r="I25" s="4"/>
      <c r="J25" s="4" t="s">
        <v>596</v>
      </c>
      <c r="K25" s="4">
        <v>3</v>
      </c>
      <c r="L25" s="4"/>
    </row>
    <row r="26" spans="1:18" ht="15.75" x14ac:dyDescent="0.25">
      <c r="A26" s="4" t="s">
        <v>679</v>
      </c>
      <c r="B26" s="4">
        <v>1</v>
      </c>
      <c r="C26" s="4">
        <v>0.3</v>
      </c>
      <c r="D26" s="4">
        <v>0.3</v>
      </c>
      <c r="E26" s="4">
        <v>69.400000000000006</v>
      </c>
      <c r="F26" s="4"/>
      <c r="G26" s="4" t="s">
        <v>676</v>
      </c>
      <c r="H26" s="4">
        <v>1</v>
      </c>
      <c r="I26" s="4"/>
      <c r="J26" s="4" t="s">
        <v>1003</v>
      </c>
      <c r="K26" s="4">
        <v>3</v>
      </c>
      <c r="L26" s="4"/>
      <c r="N26" s="1">
        <v>72</v>
      </c>
    </row>
    <row r="27" spans="1:18" ht="15.75" x14ac:dyDescent="0.25">
      <c r="A27" s="4" t="s">
        <v>680</v>
      </c>
      <c r="B27" s="4">
        <v>1</v>
      </c>
      <c r="C27" s="4">
        <v>0.3</v>
      </c>
      <c r="D27" s="4">
        <v>0.3</v>
      </c>
      <c r="E27" s="4">
        <v>69.599999999999994</v>
      </c>
      <c r="F27" s="4"/>
      <c r="G27" s="4" t="s">
        <v>681</v>
      </c>
      <c r="H27" s="4">
        <v>1</v>
      </c>
      <c r="I27" s="4"/>
      <c r="J27" s="4" t="s">
        <v>682</v>
      </c>
      <c r="K27" s="4">
        <v>3</v>
      </c>
      <c r="L27" s="4"/>
      <c r="N27" s="1">
        <v>51</v>
      </c>
      <c r="P27" s="1">
        <v>315</v>
      </c>
      <c r="R27" s="1">
        <v>392</v>
      </c>
    </row>
    <row r="28" spans="1:18" ht="15.75" x14ac:dyDescent="0.25">
      <c r="A28" s="4" t="s">
        <v>683</v>
      </c>
      <c r="B28" s="4">
        <v>1</v>
      </c>
      <c r="C28" s="4">
        <v>0.3</v>
      </c>
      <c r="D28" s="4">
        <v>0.3</v>
      </c>
      <c r="E28" s="4">
        <v>69.900000000000006</v>
      </c>
      <c r="F28" s="4"/>
      <c r="G28" s="4" t="s">
        <v>583</v>
      </c>
      <c r="H28" s="4">
        <v>1</v>
      </c>
      <c r="I28" s="4"/>
      <c r="J28" s="4" t="s">
        <v>1004</v>
      </c>
      <c r="K28" s="4">
        <v>3</v>
      </c>
      <c r="L28" s="4"/>
      <c r="N28" s="1">
        <v>46</v>
      </c>
      <c r="P28" s="1">
        <v>77</v>
      </c>
      <c r="R28" s="1">
        <v>198</v>
      </c>
    </row>
    <row r="29" spans="1:18" ht="15.75" x14ac:dyDescent="0.25">
      <c r="A29" s="4" t="s">
        <v>685</v>
      </c>
      <c r="B29" s="4">
        <v>1</v>
      </c>
      <c r="C29" s="4">
        <v>0.3</v>
      </c>
      <c r="D29" s="4">
        <v>0.3</v>
      </c>
      <c r="E29" s="4">
        <v>70.099999999999994</v>
      </c>
      <c r="F29" s="4"/>
      <c r="G29" s="4" t="s">
        <v>685</v>
      </c>
      <c r="H29" s="4">
        <v>1</v>
      </c>
      <c r="I29" s="4"/>
      <c r="J29" s="4" t="s">
        <v>1005</v>
      </c>
      <c r="K29" s="4">
        <v>3</v>
      </c>
      <c r="L29" s="4"/>
      <c r="N29" s="1">
        <v>29</v>
      </c>
      <c r="P29" s="1">
        <f>SUM(P27:P28)</f>
        <v>392</v>
      </c>
      <c r="R29" s="11">
        <f>R28/$R$27</f>
        <v>0.50510204081632648</v>
      </c>
    </row>
    <row r="30" spans="1:18" ht="15.75" x14ac:dyDescent="0.25">
      <c r="A30" s="4" t="s">
        <v>686</v>
      </c>
      <c r="B30" s="4">
        <v>1</v>
      </c>
      <c r="C30" s="4">
        <v>0.3</v>
      </c>
      <c r="D30" s="4">
        <v>0.3</v>
      </c>
      <c r="E30" s="4">
        <v>70.400000000000006</v>
      </c>
      <c r="F30" s="4"/>
      <c r="G30" s="4" t="s">
        <v>687</v>
      </c>
      <c r="H30" s="4">
        <v>1</v>
      </c>
      <c r="I30" s="4"/>
      <c r="J30" s="4" t="s">
        <v>627</v>
      </c>
      <c r="K30" s="4">
        <v>3</v>
      </c>
      <c r="L30" s="4">
        <f>SUM(K6:K30)</f>
        <v>315</v>
      </c>
      <c r="N30" s="1">
        <f>SUM(N26:N29)</f>
        <v>198</v>
      </c>
    </row>
    <row r="31" spans="1:18" ht="15.75" x14ac:dyDescent="0.25">
      <c r="A31" s="4" t="s">
        <v>688</v>
      </c>
      <c r="B31" s="4">
        <v>1</v>
      </c>
      <c r="C31" s="4">
        <v>0.3</v>
      </c>
      <c r="D31" s="4">
        <v>0.3</v>
      </c>
      <c r="E31" s="4">
        <v>70.599999999999994</v>
      </c>
      <c r="F31" s="4"/>
      <c r="G31" s="4" t="s">
        <v>689</v>
      </c>
      <c r="H31" s="4">
        <v>1</v>
      </c>
      <c r="I31" s="4"/>
      <c r="J31" s="4" t="s">
        <v>46</v>
      </c>
      <c r="K31" s="4">
        <v>77</v>
      </c>
      <c r="L31" s="4"/>
    </row>
    <row r="32" spans="1:18" ht="15.75" x14ac:dyDescent="0.25">
      <c r="A32" s="4" t="s">
        <v>690</v>
      </c>
      <c r="B32" s="4">
        <v>1</v>
      </c>
      <c r="C32" s="4">
        <v>0.3</v>
      </c>
      <c r="D32" s="4">
        <v>0.3</v>
      </c>
      <c r="E32" s="4">
        <v>70.900000000000006</v>
      </c>
      <c r="F32" s="4"/>
      <c r="G32" s="4" t="s">
        <v>652</v>
      </c>
      <c r="H32" s="4">
        <v>1</v>
      </c>
      <c r="I32" s="4"/>
      <c r="J32" s="4"/>
      <c r="K32" s="4"/>
      <c r="L32" s="4"/>
    </row>
    <row r="33" spans="1:12" ht="15.75" x14ac:dyDescent="0.25">
      <c r="A33" s="4" t="s">
        <v>691</v>
      </c>
      <c r="B33" s="4">
        <v>1</v>
      </c>
      <c r="C33" s="4">
        <v>0.3</v>
      </c>
      <c r="D33" s="4">
        <v>0.3</v>
      </c>
      <c r="E33" s="4">
        <v>71.2</v>
      </c>
      <c r="F33" s="4"/>
      <c r="G33" s="4" t="s">
        <v>626</v>
      </c>
      <c r="H33" s="4">
        <v>1</v>
      </c>
      <c r="I33" s="4"/>
      <c r="J33" s="4" t="s">
        <v>675</v>
      </c>
      <c r="K33" s="4">
        <v>2</v>
      </c>
      <c r="L33" s="4"/>
    </row>
    <row r="34" spans="1:12" ht="15.75" x14ac:dyDescent="0.25">
      <c r="A34" s="4" t="s">
        <v>692</v>
      </c>
      <c r="B34" s="4">
        <v>1</v>
      </c>
      <c r="C34" s="4">
        <v>0.3</v>
      </c>
      <c r="D34" s="4">
        <v>0.3</v>
      </c>
      <c r="E34" s="4">
        <v>71.400000000000006</v>
      </c>
      <c r="F34" s="4"/>
      <c r="G34" s="4" t="s">
        <v>693</v>
      </c>
      <c r="H34" s="4">
        <v>1</v>
      </c>
      <c r="I34" s="4"/>
      <c r="J34" s="4" t="s">
        <v>590</v>
      </c>
      <c r="K34" s="4">
        <v>2</v>
      </c>
      <c r="L34" s="4"/>
    </row>
    <row r="35" spans="1:12" ht="15.75" x14ac:dyDescent="0.25">
      <c r="A35" s="4" t="s">
        <v>694</v>
      </c>
      <c r="B35" s="4">
        <v>1</v>
      </c>
      <c r="C35" s="4">
        <v>0.3</v>
      </c>
      <c r="D35" s="4">
        <v>0.3</v>
      </c>
      <c r="E35" s="4">
        <v>71.7</v>
      </c>
      <c r="F35" s="4"/>
      <c r="G35" s="4" t="s">
        <v>695</v>
      </c>
      <c r="H35" s="4">
        <v>1</v>
      </c>
      <c r="I35" s="4"/>
      <c r="J35" s="4" t="s">
        <v>696</v>
      </c>
      <c r="K35" s="4">
        <v>2</v>
      </c>
      <c r="L35" s="4"/>
    </row>
    <row r="36" spans="1:12" ht="15.75" x14ac:dyDescent="0.25">
      <c r="A36" s="4" t="s">
        <v>697</v>
      </c>
      <c r="B36" s="4">
        <v>1</v>
      </c>
      <c r="C36" s="4">
        <v>0.3</v>
      </c>
      <c r="D36" s="4">
        <v>0.3</v>
      </c>
      <c r="E36" s="4">
        <v>71.900000000000006</v>
      </c>
      <c r="F36" s="4"/>
      <c r="G36" s="4" t="s">
        <v>698</v>
      </c>
      <c r="H36" s="4">
        <v>1</v>
      </c>
      <c r="I36" s="4"/>
      <c r="J36" s="4" t="s">
        <v>699</v>
      </c>
      <c r="K36" s="4">
        <v>2</v>
      </c>
      <c r="L36" s="4"/>
    </row>
    <row r="37" spans="1:12" ht="15.75" x14ac:dyDescent="0.25">
      <c r="A37" s="4" t="s">
        <v>700</v>
      </c>
      <c r="B37" s="4">
        <v>1</v>
      </c>
      <c r="C37" s="4">
        <v>0.3</v>
      </c>
      <c r="D37" s="4">
        <v>0.3</v>
      </c>
      <c r="E37" s="4">
        <v>72.2</v>
      </c>
      <c r="F37" s="4"/>
      <c r="G37" s="4" t="s">
        <v>701</v>
      </c>
      <c r="H37" s="4">
        <v>1</v>
      </c>
      <c r="I37" s="4"/>
      <c r="J37" s="4" t="s">
        <v>702</v>
      </c>
      <c r="K37" s="4">
        <v>2</v>
      </c>
      <c r="L37" s="4"/>
    </row>
    <row r="38" spans="1:12" ht="15.75" x14ac:dyDescent="0.25">
      <c r="A38" s="4" t="s">
        <v>703</v>
      </c>
      <c r="B38" s="4">
        <v>1</v>
      </c>
      <c r="C38" s="4">
        <v>0.3</v>
      </c>
      <c r="D38" s="4">
        <v>0.3</v>
      </c>
      <c r="E38" s="4">
        <v>72.5</v>
      </c>
      <c r="F38" s="4"/>
      <c r="G38" s="4" t="s">
        <v>704</v>
      </c>
      <c r="H38" s="4">
        <v>1</v>
      </c>
      <c r="I38" s="4"/>
      <c r="J38" s="4" t="s">
        <v>705</v>
      </c>
      <c r="K38" s="4">
        <v>2</v>
      </c>
      <c r="L38" s="4"/>
    </row>
    <row r="39" spans="1:12" ht="15.75" x14ac:dyDescent="0.25">
      <c r="A39" s="4" t="s">
        <v>706</v>
      </c>
      <c r="B39" s="4">
        <v>1</v>
      </c>
      <c r="C39" s="4">
        <v>0.3</v>
      </c>
      <c r="D39" s="4">
        <v>0.3</v>
      </c>
      <c r="E39" s="4">
        <v>72.7</v>
      </c>
      <c r="F39" s="4"/>
      <c r="G39" s="4" t="s">
        <v>707</v>
      </c>
      <c r="H39" s="4">
        <v>1</v>
      </c>
      <c r="I39" s="4"/>
      <c r="J39" s="4" t="s">
        <v>708</v>
      </c>
      <c r="K39" s="4">
        <v>2</v>
      </c>
      <c r="L39" s="4"/>
    </row>
    <row r="40" spans="1:12" ht="15.75" x14ac:dyDescent="0.25">
      <c r="A40" s="4" t="s">
        <v>709</v>
      </c>
      <c r="B40" s="4">
        <v>1</v>
      </c>
      <c r="C40" s="4">
        <v>0.3</v>
      </c>
      <c r="D40" s="4">
        <v>0.3</v>
      </c>
      <c r="E40" s="4">
        <v>73</v>
      </c>
      <c r="F40" s="4"/>
      <c r="G40" s="4" t="s">
        <v>709</v>
      </c>
      <c r="H40" s="4">
        <v>1</v>
      </c>
      <c r="I40" s="4"/>
      <c r="J40" s="4" t="s">
        <v>710</v>
      </c>
      <c r="K40" s="4">
        <v>2</v>
      </c>
      <c r="L40" s="4"/>
    </row>
    <row r="41" spans="1:12" ht="15.75" x14ac:dyDescent="0.25">
      <c r="A41" s="4" t="s">
        <v>711</v>
      </c>
      <c r="B41" s="4">
        <v>1</v>
      </c>
      <c r="C41" s="4">
        <v>0.3</v>
      </c>
      <c r="D41" s="4">
        <v>0.3</v>
      </c>
      <c r="E41" s="4">
        <v>73.2</v>
      </c>
      <c r="F41" s="4"/>
      <c r="G41" s="4" t="s">
        <v>712</v>
      </c>
      <c r="H41" s="4">
        <v>1</v>
      </c>
      <c r="I41" s="4"/>
      <c r="J41" s="4" t="s">
        <v>713</v>
      </c>
      <c r="K41" s="4">
        <v>2</v>
      </c>
      <c r="L41" s="4"/>
    </row>
    <row r="42" spans="1:12" ht="15.75" x14ac:dyDescent="0.25">
      <c r="A42" s="4" t="s">
        <v>714</v>
      </c>
      <c r="B42" s="4">
        <v>1</v>
      </c>
      <c r="C42" s="4">
        <v>0.3</v>
      </c>
      <c r="D42" s="4">
        <v>0.3</v>
      </c>
      <c r="E42" s="4">
        <v>73.5</v>
      </c>
      <c r="F42" s="4"/>
      <c r="G42" s="4" t="s">
        <v>712</v>
      </c>
      <c r="H42" s="4">
        <v>1</v>
      </c>
      <c r="I42" s="4"/>
      <c r="J42" s="4" t="s">
        <v>715</v>
      </c>
      <c r="K42" s="4">
        <v>1</v>
      </c>
      <c r="L42" s="4"/>
    </row>
    <row r="43" spans="1:12" ht="15.75" x14ac:dyDescent="0.25">
      <c r="A43" s="4" t="s">
        <v>716</v>
      </c>
      <c r="B43" s="4">
        <v>1</v>
      </c>
      <c r="C43" s="4">
        <v>0.3</v>
      </c>
      <c r="D43" s="4">
        <v>0.3</v>
      </c>
      <c r="E43" s="4">
        <v>73.8</v>
      </c>
      <c r="F43" s="4"/>
      <c r="G43" s="4" t="s">
        <v>717</v>
      </c>
      <c r="H43" s="4">
        <v>1</v>
      </c>
      <c r="I43" s="4"/>
      <c r="J43" s="4" t="s">
        <v>633</v>
      </c>
      <c r="K43" s="4">
        <v>1</v>
      </c>
      <c r="L43" s="4"/>
    </row>
    <row r="44" spans="1:12" ht="15.75" x14ac:dyDescent="0.25">
      <c r="A44" s="4" t="s">
        <v>718</v>
      </c>
      <c r="B44" s="4">
        <v>1</v>
      </c>
      <c r="C44" s="4">
        <v>0.3</v>
      </c>
      <c r="D44" s="4">
        <v>0.3</v>
      </c>
      <c r="E44" s="4">
        <v>74</v>
      </c>
      <c r="F44" s="4"/>
      <c r="G44" s="4" t="s">
        <v>718</v>
      </c>
      <c r="H44" s="4">
        <v>1</v>
      </c>
      <c r="I44" s="4"/>
      <c r="J44" s="4" t="s">
        <v>580</v>
      </c>
      <c r="K44" s="4">
        <v>1</v>
      </c>
      <c r="L44" s="4"/>
    </row>
    <row r="45" spans="1:12" ht="15.75" x14ac:dyDescent="0.25">
      <c r="A45" s="4" t="s">
        <v>719</v>
      </c>
      <c r="B45" s="4">
        <v>1</v>
      </c>
      <c r="C45" s="4">
        <v>0.3</v>
      </c>
      <c r="D45" s="4">
        <v>0.3</v>
      </c>
      <c r="E45" s="4">
        <v>74.3</v>
      </c>
      <c r="F45" s="4"/>
      <c r="G45" s="4" t="s">
        <v>719</v>
      </c>
      <c r="H45" s="4">
        <v>1</v>
      </c>
      <c r="I45" s="4"/>
      <c r="J45" s="4" t="s">
        <v>634</v>
      </c>
      <c r="K45" s="4">
        <v>1</v>
      </c>
      <c r="L45" s="4"/>
    </row>
    <row r="46" spans="1:12" ht="15.75" x14ac:dyDescent="0.25">
      <c r="A46" s="4" t="s">
        <v>720</v>
      </c>
      <c r="B46" s="4">
        <v>1</v>
      </c>
      <c r="C46" s="4">
        <v>0.3</v>
      </c>
      <c r="D46" s="4">
        <v>0.3</v>
      </c>
      <c r="E46" s="4">
        <v>74.5</v>
      </c>
      <c r="F46" s="4"/>
      <c r="G46" s="4" t="s">
        <v>721</v>
      </c>
      <c r="H46" s="4">
        <v>1</v>
      </c>
      <c r="I46" s="4"/>
      <c r="J46" s="4" t="s">
        <v>581</v>
      </c>
      <c r="K46" s="4">
        <v>1</v>
      </c>
      <c r="L46" s="4"/>
    </row>
    <row r="47" spans="1:12" ht="15.75" x14ac:dyDescent="0.25">
      <c r="A47" s="4" t="s">
        <v>722</v>
      </c>
      <c r="B47" s="4">
        <v>1</v>
      </c>
      <c r="C47" s="4">
        <v>0.3</v>
      </c>
      <c r="D47" s="4">
        <v>0.3</v>
      </c>
      <c r="E47" s="4">
        <v>74.8</v>
      </c>
      <c r="F47" s="4"/>
      <c r="G47" s="4" t="s">
        <v>723</v>
      </c>
      <c r="H47" s="4">
        <v>1</v>
      </c>
      <c r="I47" s="4"/>
      <c r="J47" s="4" t="s">
        <v>724</v>
      </c>
      <c r="K47" s="4">
        <v>1</v>
      </c>
      <c r="L47" s="4"/>
    </row>
    <row r="48" spans="1:12" ht="15.75" x14ac:dyDescent="0.25">
      <c r="A48" s="4" t="s">
        <v>725</v>
      </c>
      <c r="B48" s="4">
        <v>1</v>
      </c>
      <c r="C48" s="4">
        <v>0.3</v>
      </c>
      <c r="D48" s="4">
        <v>0.3</v>
      </c>
      <c r="E48" s="4">
        <v>75.099999999999994</v>
      </c>
      <c r="F48" s="4"/>
      <c r="G48" s="4" t="s">
        <v>726</v>
      </c>
      <c r="H48" s="4">
        <v>1</v>
      </c>
      <c r="I48" s="4"/>
      <c r="J48" s="4" t="s">
        <v>727</v>
      </c>
      <c r="K48" s="4">
        <v>1</v>
      </c>
      <c r="L48" s="4"/>
    </row>
    <row r="49" spans="1:12" ht="15.75" x14ac:dyDescent="0.25">
      <c r="A49" s="4" t="s">
        <v>728</v>
      </c>
      <c r="B49" s="4">
        <v>1</v>
      </c>
      <c r="C49" s="4">
        <v>0.3</v>
      </c>
      <c r="D49" s="4">
        <v>0.3</v>
      </c>
      <c r="E49" s="4">
        <v>75.3</v>
      </c>
      <c r="F49" s="4"/>
      <c r="G49" s="4" t="s">
        <v>726</v>
      </c>
      <c r="H49" s="4">
        <v>1</v>
      </c>
      <c r="I49" s="4"/>
      <c r="J49" s="4" t="s">
        <v>729</v>
      </c>
      <c r="K49" s="4">
        <v>1</v>
      </c>
      <c r="L49" s="4"/>
    </row>
    <row r="50" spans="1:12" ht="15.75" x14ac:dyDescent="0.25">
      <c r="A50" s="4" t="s">
        <v>730</v>
      </c>
      <c r="B50" s="4">
        <v>1</v>
      </c>
      <c r="C50" s="4">
        <v>0.3</v>
      </c>
      <c r="D50" s="4">
        <v>0.3</v>
      </c>
      <c r="E50" s="4">
        <v>75.599999999999994</v>
      </c>
      <c r="F50" s="4"/>
      <c r="G50" s="4" t="s">
        <v>726</v>
      </c>
      <c r="H50" s="4">
        <v>1</v>
      </c>
      <c r="I50" s="4"/>
      <c r="J50" s="4" t="s">
        <v>731</v>
      </c>
      <c r="K50" s="4">
        <v>1</v>
      </c>
      <c r="L50" s="4"/>
    </row>
    <row r="51" spans="1:12" ht="15.75" x14ac:dyDescent="0.25">
      <c r="A51" s="4" t="s">
        <v>635</v>
      </c>
      <c r="B51" s="4">
        <v>1</v>
      </c>
      <c r="C51" s="4">
        <v>0.3</v>
      </c>
      <c r="D51" s="4">
        <v>0.3</v>
      </c>
      <c r="E51" s="4">
        <v>75.8</v>
      </c>
      <c r="F51" s="4"/>
      <c r="G51" s="4" t="s">
        <v>635</v>
      </c>
      <c r="H51" s="4">
        <v>1</v>
      </c>
      <c r="I51" s="4"/>
      <c r="J51" s="4" t="s">
        <v>582</v>
      </c>
      <c r="K51" s="4">
        <v>1</v>
      </c>
      <c r="L51" s="4"/>
    </row>
    <row r="52" spans="1:12" ht="15.75" x14ac:dyDescent="0.25">
      <c r="A52" s="4" t="s">
        <v>732</v>
      </c>
      <c r="B52" s="4">
        <v>1</v>
      </c>
      <c r="C52" s="4">
        <v>0.3</v>
      </c>
      <c r="D52" s="4">
        <v>0.3</v>
      </c>
      <c r="E52" s="4">
        <v>76.099999999999994</v>
      </c>
      <c r="F52" s="4"/>
      <c r="G52" s="4" t="s">
        <v>733</v>
      </c>
      <c r="H52" s="4">
        <v>1</v>
      </c>
      <c r="I52" s="4"/>
      <c r="J52" s="4" t="s">
        <v>704</v>
      </c>
      <c r="K52" s="4">
        <v>1</v>
      </c>
      <c r="L52" s="4"/>
    </row>
    <row r="53" spans="1:12" ht="15.75" x14ac:dyDescent="0.25">
      <c r="A53" s="4" t="s">
        <v>630</v>
      </c>
      <c r="B53" s="4">
        <v>1</v>
      </c>
      <c r="C53" s="4">
        <v>0.3</v>
      </c>
      <c r="D53" s="4">
        <v>0.3</v>
      </c>
      <c r="E53" s="4">
        <v>76.400000000000006</v>
      </c>
      <c r="F53" s="4"/>
      <c r="G53" s="4" t="s">
        <v>630</v>
      </c>
      <c r="H53" s="4">
        <v>1</v>
      </c>
      <c r="I53" s="4"/>
      <c r="J53" s="4" t="s">
        <v>600</v>
      </c>
      <c r="K53" s="4">
        <v>1</v>
      </c>
      <c r="L53" s="4"/>
    </row>
    <row r="54" spans="1:12" ht="15.75" x14ac:dyDescent="0.25">
      <c r="A54" s="4" t="s">
        <v>734</v>
      </c>
      <c r="B54" s="4">
        <v>1</v>
      </c>
      <c r="C54" s="4">
        <v>0.3</v>
      </c>
      <c r="D54" s="4">
        <v>0.3</v>
      </c>
      <c r="E54" s="4">
        <v>76.599999999999994</v>
      </c>
      <c r="F54" s="4"/>
      <c r="G54" s="4" t="s">
        <v>696</v>
      </c>
      <c r="H54" s="4">
        <v>1</v>
      </c>
      <c r="I54" s="4"/>
      <c r="J54" s="4" t="s">
        <v>735</v>
      </c>
      <c r="K54" s="4">
        <v>1</v>
      </c>
      <c r="L54" s="4"/>
    </row>
    <row r="55" spans="1:12" ht="15.75" x14ac:dyDescent="0.25">
      <c r="A55" s="4" t="s">
        <v>736</v>
      </c>
      <c r="B55" s="4">
        <v>1</v>
      </c>
      <c r="C55" s="4">
        <v>0.3</v>
      </c>
      <c r="D55" s="4">
        <v>0.3</v>
      </c>
      <c r="E55" s="4">
        <v>76.900000000000006</v>
      </c>
      <c r="F55" s="4"/>
      <c r="G55" s="4" t="s">
        <v>736</v>
      </c>
      <c r="H55" s="4">
        <v>1</v>
      </c>
      <c r="I55" s="4"/>
      <c r="J55" s="4" t="s">
        <v>737</v>
      </c>
      <c r="K55" s="4">
        <v>1</v>
      </c>
      <c r="L55" s="4"/>
    </row>
    <row r="56" spans="1:12" ht="15.75" x14ac:dyDescent="0.25">
      <c r="A56" s="4" t="s">
        <v>738</v>
      </c>
      <c r="B56" s="4">
        <v>1</v>
      </c>
      <c r="C56" s="4">
        <v>0.3</v>
      </c>
      <c r="D56" s="4">
        <v>0.3</v>
      </c>
      <c r="E56" s="4">
        <v>77.099999999999994</v>
      </c>
      <c r="F56" s="4"/>
      <c r="G56" s="4" t="s">
        <v>739</v>
      </c>
      <c r="H56" s="4">
        <v>1</v>
      </c>
      <c r="I56" s="4"/>
      <c r="J56" s="4" t="s">
        <v>740</v>
      </c>
      <c r="K56" s="4">
        <v>1</v>
      </c>
      <c r="L56" s="4"/>
    </row>
    <row r="57" spans="1:12" ht="15.75" x14ac:dyDescent="0.25">
      <c r="A57" s="4" t="s">
        <v>741</v>
      </c>
      <c r="B57" s="4">
        <v>1</v>
      </c>
      <c r="C57" s="4">
        <v>0.3</v>
      </c>
      <c r="D57" s="4">
        <v>0.3</v>
      </c>
      <c r="E57" s="4">
        <v>77.400000000000006</v>
      </c>
      <c r="F57" s="4"/>
      <c r="G57" s="4" t="s">
        <v>741</v>
      </c>
      <c r="H57" s="4">
        <v>1</v>
      </c>
      <c r="I57" s="4"/>
      <c r="J57" s="4" t="s">
        <v>636</v>
      </c>
      <c r="K57" s="4">
        <v>1</v>
      </c>
      <c r="L57" s="4"/>
    </row>
    <row r="58" spans="1:12" ht="15.75" x14ac:dyDescent="0.25">
      <c r="A58" s="4" t="s">
        <v>742</v>
      </c>
      <c r="B58" s="4">
        <v>1</v>
      </c>
      <c r="C58" s="4">
        <v>0.3</v>
      </c>
      <c r="D58" s="4">
        <v>0.3</v>
      </c>
      <c r="E58" s="4">
        <v>77.7</v>
      </c>
      <c r="F58" s="4"/>
      <c r="G58" s="4" t="s">
        <v>638</v>
      </c>
      <c r="H58" s="4">
        <v>1</v>
      </c>
      <c r="I58" s="4"/>
      <c r="J58" s="4" t="s">
        <v>637</v>
      </c>
      <c r="K58" s="4">
        <v>1</v>
      </c>
      <c r="L58" s="4"/>
    </row>
    <row r="59" spans="1:12" ht="15.75" x14ac:dyDescent="0.25">
      <c r="A59" s="4" t="s">
        <v>743</v>
      </c>
      <c r="B59" s="4">
        <v>1</v>
      </c>
      <c r="C59" s="4">
        <v>0.3</v>
      </c>
      <c r="D59" s="4">
        <v>0.3</v>
      </c>
      <c r="E59" s="4">
        <v>77.900000000000006</v>
      </c>
      <c r="F59" s="4"/>
      <c r="G59" s="4" t="s">
        <v>744</v>
      </c>
      <c r="H59" s="4">
        <v>1</v>
      </c>
      <c r="I59" s="4"/>
      <c r="J59" s="4" t="s">
        <v>745</v>
      </c>
      <c r="K59" s="4">
        <v>1</v>
      </c>
      <c r="L59" s="4"/>
    </row>
    <row r="60" spans="1:12" ht="15.75" x14ac:dyDescent="0.25">
      <c r="A60" s="4" t="s">
        <v>746</v>
      </c>
      <c r="B60" s="4">
        <v>1</v>
      </c>
      <c r="C60" s="4">
        <v>0.3</v>
      </c>
      <c r="D60" s="4">
        <v>0.3</v>
      </c>
      <c r="E60" s="4">
        <v>78.2</v>
      </c>
      <c r="F60" s="4"/>
      <c r="G60" s="4" t="s">
        <v>702</v>
      </c>
      <c r="H60" s="4">
        <v>1</v>
      </c>
      <c r="I60" s="4"/>
      <c r="J60" s="4" t="s">
        <v>693</v>
      </c>
      <c r="K60" s="4">
        <v>1</v>
      </c>
      <c r="L60" s="4"/>
    </row>
    <row r="61" spans="1:12" ht="15.75" x14ac:dyDescent="0.25">
      <c r="A61" s="4" t="s">
        <v>747</v>
      </c>
      <c r="B61" s="4">
        <v>1</v>
      </c>
      <c r="C61" s="4">
        <v>0.3</v>
      </c>
      <c r="D61" s="4">
        <v>0.3</v>
      </c>
      <c r="E61" s="4">
        <v>78.400000000000006</v>
      </c>
      <c r="F61" s="4"/>
      <c r="G61" s="4" t="s">
        <v>748</v>
      </c>
      <c r="H61" s="4">
        <v>1</v>
      </c>
      <c r="I61" s="4"/>
      <c r="J61" s="4" t="s">
        <v>749</v>
      </c>
      <c r="K61" s="4">
        <v>1</v>
      </c>
      <c r="L61" s="4"/>
    </row>
    <row r="62" spans="1:12" ht="15.75" x14ac:dyDescent="0.25">
      <c r="A62" s="4" t="s">
        <v>750</v>
      </c>
      <c r="B62" s="4">
        <v>1</v>
      </c>
      <c r="C62" s="4">
        <v>0.3</v>
      </c>
      <c r="D62" s="4">
        <v>0.3</v>
      </c>
      <c r="E62" s="4">
        <v>78.7</v>
      </c>
      <c r="F62" s="4"/>
      <c r="G62" s="4" t="s">
        <v>751</v>
      </c>
      <c r="H62" s="4">
        <v>1</v>
      </c>
      <c r="I62" s="4"/>
      <c r="J62" s="4" t="s">
        <v>752</v>
      </c>
      <c r="K62" s="4">
        <v>1</v>
      </c>
      <c r="L62" s="4"/>
    </row>
    <row r="63" spans="1:12" ht="15.75" x14ac:dyDescent="0.25">
      <c r="A63" s="4" t="s">
        <v>753</v>
      </c>
      <c r="B63" s="4">
        <v>1</v>
      </c>
      <c r="C63" s="4">
        <v>0.3</v>
      </c>
      <c r="D63" s="4">
        <v>0.3</v>
      </c>
      <c r="E63" s="4">
        <v>79</v>
      </c>
      <c r="F63" s="4"/>
      <c r="G63" s="4" t="s">
        <v>754</v>
      </c>
      <c r="H63" s="4">
        <v>1</v>
      </c>
      <c r="I63" s="4"/>
      <c r="J63" s="4" t="s">
        <v>748</v>
      </c>
      <c r="K63" s="4">
        <v>1</v>
      </c>
      <c r="L63" s="4"/>
    </row>
    <row r="64" spans="1:12" ht="15.75" x14ac:dyDescent="0.25">
      <c r="A64" s="4" t="s">
        <v>755</v>
      </c>
      <c r="B64" s="4">
        <v>1</v>
      </c>
      <c r="C64" s="4">
        <v>0.3</v>
      </c>
      <c r="D64" s="4">
        <v>0.3</v>
      </c>
      <c r="E64" s="4">
        <v>79.2</v>
      </c>
      <c r="F64" s="4"/>
      <c r="G64" s="4" t="s">
        <v>684</v>
      </c>
      <c r="H64" s="4">
        <v>1</v>
      </c>
      <c r="I64" s="4"/>
      <c r="J64" s="4" t="s">
        <v>756</v>
      </c>
      <c r="K64" s="4">
        <v>1</v>
      </c>
      <c r="L64" s="4"/>
    </row>
    <row r="65" spans="1:12" ht="15.75" x14ac:dyDescent="0.25">
      <c r="A65" s="4" t="s">
        <v>757</v>
      </c>
      <c r="B65" s="4">
        <v>1</v>
      </c>
      <c r="C65" s="4">
        <v>0.3</v>
      </c>
      <c r="D65" s="4">
        <v>0.3</v>
      </c>
      <c r="E65" s="4">
        <v>79.5</v>
      </c>
      <c r="F65" s="4"/>
      <c r="G65" s="4" t="s">
        <v>757</v>
      </c>
      <c r="H65" s="4">
        <v>1</v>
      </c>
      <c r="I65" s="4"/>
      <c r="J65" s="4" t="s">
        <v>639</v>
      </c>
      <c r="K65" s="4">
        <v>1</v>
      </c>
      <c r="L65" s="4"/>
    </row>
    <row r="66" spans="1:12" ht="15.75" x14ac:dyDescent="0.25">
      <c r="A66" s="4" t="s">
        <v>758</v>
      </c>
      <c r="B66" s="4">
        <v>1</v>
      </c>
      <c r="C66" s="4">
        <v>0.3</v>
      </c>
      <c r="D66" s="4">
        <v>0.3</v>
      </c>
      <c r="E66" s="4">
        <v>79.7</v>
      </c>
      <c r="F66" s="4"/>
      <c r="G66" s="4" t="s">
        <v>759</v>
      </c>
      <c r="H66" s="4">
        <v>1</v>
      </c>
      <c r="I66" s="4"/>
      <c r="J66" s="4" t="s">
        <v>760</v>
      </c>
      <c r="K66" s="4">
        <v>1</v>
      </c>
      <c r="L66" s="4"/>
    </row>
    <row r="67" spans="1:12" ht="15.75" x14ac:dyDescent="0.25">
      <c r="A67" s="4" t="s">
        <v>761</v>
      </c>
      <c r="B67" s="4">
        <v>1</v>
      </c>
      <c r="C67" s="4">
        <v>0.3</v>
      </c>
      <c r="D67" s="4">
        <v>0.3</v>
      </c>
      <c r="E67" s="4">
        <v>80</v>
      </c>
      <c r="F67" s="4"/>
      <c r="G67" s="4" t="s">
        <v>761</v>
      </c>
      <c r="H67" s="4">
        <v>1</v>
      </c>
      <c r="I67" s="4"/>
      <c r="J67" s="4" t="s">
        <v>762</v>
      </c>
      <c r="K67" s="4">
        <v>1</v>
      </c>
      <c r="L67" s="4"/>
    </row>
    <row r="68" spans="1:12" ht="15.75" x14ac:dyDescent="0.25">
      <c r="A68" s="4" t="s">
        <v>763</v>
      </c>
      <c r="B68" s="4">
        <v>1</v>
      </c>
      <c r="C68" s="4">
        <v>0.3</v>
      </c>
      <c r="D68" s="4">
        <v>0.3</v>
      </c>
      <c r="E68" s="4">
        <v>80.3</v>
      </c>
      <c r="F68" s="4"/>
      <c r="G68" s="4" t="s">
        <v>764</v>
      </c>
      <c r="H68" s="4">
        <v>1</v>
      </c>
      <c r="I68" s="4"/>
      <c r="J68" s="4" t="s">
        <v>765</v>
      </c>
      <c r="K68" s="4">
        <v>1</v>
      </c>
      <c r="L68" s="4"/>
    </row>
    <row r="69" spans="1:12" ht="15.75" x14ac:dyDescent="0.25">
      <c r="A69" s="4" t="s">
        <v>766</v>
      </c>
      <c r="B69" s="4">
        <v>1</v>
      </c>
      <c r="C69" s="4">
        <v>0.3</v>
      </c>
      <c r="D69" s="4">
        <v>0.3</v>
      </c>
      <c r="E69" s="4">
        <v>80.5</v>
      </c>
      <c r="F69" s="4"/>
      <c r="G69" s="4" t="s">
        <v>767</v>
      </c>
      <c r="H69" s="4">
        <v>1</v>
      </c>
      <c r="I69" s="4"/>
      <c r="J69" s="4" t="s">
        <v>768</v>
      </c>
      <c r="K69" s="4">
        <v>1</v>
      </c>
      <c r="L69" s="4"/>
    </row>
    <row r="70" spans="1:12" ht="15.75" x14ac:dyDescent="0.25">
      <c r="A70" s="4" t="s">
        <v>769</v>
      </c>
      <c r="B70" s="4">
        <v>1</v>
      </c>
      <c r="C70" s="4">
        <v>0.3</v>
      </c>
      <c r="D70" s="4">
        <v>0.3</v>
      </c>
      <c r="E70" s="4">
        <v>80.8</v>
      </c>
      <c r="F70" s="4"/>
      <c r="G70" s="4" t="s">
        <v>769</v>
      </c>
      <c r="H70" s="4">
        <v>1</v>
      </c>
      <c r="I70" s="4"/>
      <c r="J70" s="4" t="s">
        <v>770</v>
      </c>
      <c r="K70" s="4">
        <v>1</v>
      </c>
      <c r="L70" s="4"/>
    </row>
    <row r="71" spans="1:12" ht="15.75" x14ac:dyDescent="0.25">
      <c r="A71" s="4" t="s">
        <v>771</v>
      </c>
      <c r="B71" s="4">
        <v>1</v>
      </c>
      <c r="C71" s="4">
        <v>0.3</v>
      </c>
      <c r="D71" s="4">
        <v>0.3</v>
      </c>
      <c r="E71" s="4">
        <v>81</v>
      </c>
      <c r="F71" s="4"/>
      <c r="G71" s="4" t="s">
        <v>772</v>
      </c>
      <c r="H71" s="4">
        <v>1</v>
      </c>
      <c r="I71" s="4"/>
      <c r="J71" s="4" t="s">
        <v>773</v>
      </c>
      <c r="K71" s="4">
        <v>1</v>
      </c>
      <c r="L71" s="4"/>
    </row>
    <row r="72" spans="1:12" ht="15.75" x14ac:dyDescent="0.25">
      <c r="A72" s="4" t="s">
        <v>774</v>
      </c>
      <c r="B72" s="4">
        <v>1</v>
      </c>
      <c r="C72" s="4">
        <v>0.3</v>
      </c>
      <c r="D72" s="4">
        <v>0.3</v>
      </c>
      <c r="E72" s="4">
        <v>81.3</v>
      </c>
      <c r="F72" s="4"/>
      <c r="G72" s="4" t="s">
        <v>775</v>
      </c>
      <c r="H72" s="4">
        <v>1</v>
      </c>
      <c r="I72" s="4"/>
      <c r="J72" s="4" t="s">
        <v>775</v>
      </c>
      <c r="K72" s="4">
        <v>1</v>
      </c>
      <c r="L72" s="4"/>
    </row>
    <row r="73" spans="1:12" ht="15.75" x14ac:dyDescent="0.25">
      <c r="A73" s="4" t="s">
        <v>776</v>
      </c>
      <c r="B73" s="4">
        <v>1</v>
      </c>
      <c r="C73" s="4">
        <v>0.3</v>
      </c>
      <c r="D73" s="4">
        <v>0.3</v>
      </c>
      <c r="E73" s="4">
        <v>81.599999999999994</v>
      </c>
      <c r="F73" s="4"/>
      <c r="G73" s="4" t="s">
        <v>776</v>
      </c>
      <c r="H73" s="4">
        <v>1</v>
      </c>
      <c r="I73" s="4"/>
      <c r="J73" s="4" t="s">
        <v>640</v>
      </c>
      <c r="K73" s="4">
        <v>1</v>
      </c>
      <c r="L73" s="4"/>
    </row>
    <row r="74" spans="1:12" ht="15.75" x14ac:dyDescent="0.25">
      <c r="A74" s="4" t="s">
        <v>777</v>
      </c>
      <c r="B74" s="4">
        <v>1</v>
      </c>
      <c r="C74" s="4">
        <v>0.3</v>
      </c>
      <c r="D74" s="4">
        <v>0.3</v>
      </c>
      <c r="E74" s="4">
        <v>81.8</v>
      </c>
      <c r="F74" s="4"/>
      <c r="G74" s="4" t="s">
        <v>777</v>
      </c>
      <c r="H74" s="4">
        <v>1</v>
      </c>
      <c r="I74" s="4"/>
      <c r="J74" s="4" t="s">
        <v>778</v>
      </c>
      <c r="K74" s="4">
        <v>1</v>
      </c>
      <c r="L74" s="4"/>
    </row>
    <row r="75" spans="1:12" ht="15.75" x14ac:dyDescent="0.25">
      <c r="A75" s="4" t="s">
        <v>779</v>
      </c>
      <c r="B75" s="4">
        <v>1</v>
      </c>
      <c r="C75" s="4">
        <v>0.3</v>
      </c>
      <c r="D75" s="4">
        <v>0.3</v>
      </c>
      <c r="E75" s="4">
        <v>82.1</v>
      </c>
      <c r="F75" s="4"/>
      <c r="G75" s="4" t="s">
        <v>780</v>
      </c>
      <c r="H75" s="4">
        <v>1</v>
      </c>
      <c r="I75" s="4"/>
      <c r="J75" s="4" t="s">
        <v>781</v>
      </c>
      <c r="K75" s="4">
        <v>1</v>
      </c>
      <c r="L75" s="4"/>
    </row>
    <row r="76" spans="1:12" ht="15.75" x14ac:dyDescent="0.25">
      <c r="A76" s="4" t="s">
        <v>782</v>
      </c>
      <c r="B76" s="4">
        <v>1</v>
      </c>
      <c r="C76" s="4">
        <v>0.3</v>
      </c>
      <c r="D76" s="4">
        <v>0.3</v>
      </c>
      <c r="E76" s="4">
        <v>82.3</v>
      </c>
      <c r="F76" s="4"/>
      <c r="G76" s="4" t="s">
        <v>780</v>
      </c>
      <c r="H76" s="4">
        <v>1</v>
      </c>
      <c r="I76" s="4"/>
      <c r="J76" s="4" t="s">
        <v>783</v>
      </c>
      <c r="K76" s="4">
        <v>1</v>
      </c>
      <c r="L76" s="4"/>
    </row>
    <row r="77" spans="1:12" ht="15.75" x14ac:dyDescent="0.25">
      <c r="A77" s="4" t="s">
        <v>783</v>
      </c>
      <c r="B77" s="4">
        <v>1</v>
      </c>
      <c r="C77" s="4">
        <v>0.3</v>
      </c>
      <c r="D77" s="4">
        <v>0.3</v>
      </c>
      <c r="E77" s="4">
        <v>82.6</v>
      </c>
      <c r="F77" s="4"/>
      <c r="G77" s="4" t="s">
        <v>783</v>
      </c>
      <c r="H77" s="4">
        <v>1</v>
      </c>
      <c r="I77" s="4"/>
      <c r="J77" s="4" t="s">
        <v>784</v>
      </c>
      <c r="K77" s="4">
        <v>1</v>
      </c>
      <c r="L77" s="4"/>
    </row>
    <row r="78" spans="1:12" ht="15.75" x14ac:dyDescent="0.25">
      <c r="A78" s="4" t="s">
        <v>785</v>
      </c>
      <c r="B78" s="4">
        <v>1</v>
      </c>
      <c r="C78" s="4">
        <v>0.3</v>
      </c>
      <c r="D78" s="4">
        <v>0.3</v>
      </c>
      <c r="E78" s="4">
        <v>82.9</v>
      </c>
      <c r="F78" s="4"/>
      <c r="G78" s="4" t="s">
        <v>785</v>
      </c>
      <c r="H78" s="4">
        <v>1</v>
      </c>
      <c r="I78" s="4"/>
      <c r="J78" s="4" t="s">
        <v>786</v>
      </c>
      <c r="K78" s="4">
        <v>1</v>
      </c>
      <c r="L78" s="4"/>
    </row>
    <row r="79" spans="1:12" ht="15.75" x14ac:dyDescent="0.25">
      <c r="A79" s="4" t="s">
        <v>787</v>
      </c>
      <c r="B79" s="4">
        <v>1</v>
      </c>
      <c r="C79" s="4">
        <v>0.3</v>
      </c>
      <c r="D79" s="4">
        <v>0.3</v>
      </c>
      <c r="E79" s="4">
        <v>83.1</v>
      </c>
      <c r="F79" s="4"/>
      <c r="G79" s="4" t="s">
        <v>788</v>
      </c>
      <c r="H79" s="4">
        <v>1</v>
      </c>
      <c r="I79" s="4"/>
      <c r="J79" s="4" t="s">
        <v>789</v>
      </c>
      <c r="K79" s="4">
        <v>1</v>
      </c>
      <c r="L79" s="4"/>
    </row>
    <row r="80" spans="1:12" ht="15.75" x14ac:dyDescent="0.25">
      <c r="A80" s="4" t="s">
        <v>790</v>
      </c>
      <c r="B80" s="4">
        <v>1</v>
      </c>
      <c r="C80" s="4">
        <v>0.3</v>
      </c>
      <c r="D80" s="4">
        <v>0.3</v>
      </c>
      <c r="E80" s="4">
        <v>83.4</v>
      </c>
      <c r="F80" s="4"/>
      <c r="G80" s="4" t="s">
        <v>791</v>
      </c>
      <c r="H80" s="4">
        <v>1</v>
      </c>
      <c r="I80" s="4"/>
      <c r="J80" s="4" t="s">
        <v>785</v>
      </c>
      <c r="K80" s="4">
        <v>1</v>
      </c>
      <c r="L80" s="4"/>
    </row>
    <row r="81" spans="1:12" ht="15.75" x14ac:dyDescent="0.25">
      <c r="A81" s="4" t="s">
        <v>792</v>
      </c>
      <c r="B81" s="4">
        <v>1</v>
      </c>
      <c r="C81" s="4">
        <v>0.3</v>
      </c>
      <c r="D81" s="4">
        <v>0.3</v>
      </c>
      <c r="E81" s="4">
        <v>83.6</v>
      </c>
      <c r="F81" s="4"/>
      <c r="G81" s="4" t="s">
        <v>793</v>
      </c>
      <c r="H81" s="4">
        <v>1</v>
      </c>
      <c r="I81" s="4"/>
      <c r="J81" s="4" t="s">
        <v>791</v>
      </c>
      <c r="K81" s="4">
        <v>1</v>
      </c>
      <c r="L81" s="4"/>
    </row>
    <row r="82" spans="1:12" ht="15.75" x14ac:dyDescent="0.25">
      <c r="A82" s="4" t="s">
        <v>794</v>
      </c>
      <c r="B82" s="4">
        <v>1</v>
      </c>
      <c r="C82" s="4">
        <v>0.3</v>
      </c>
      <c r="D82" s="4">
        <v>0.3</v>
      </c>
      <c r="E82" s="4">
        <v>83.9</v>
      </c>
      <c r="F82" s="4"/>
      <c r="G82" s="4" t="s">
        <v>795</v>
      </c>
      <c r="H82" s="4">
        <v>1</v>
      </c>
      <c r="I82" s="4"/>
      <c r="J82" s="4" t="s">
        <v>796</v>
      </c>
      <c r="K82" s="4">
        <v>1</v>
      </c>
      <c r="L82" s="4"/>
    </row>
    <row r="83" spans="1:12" ht="15.75" x14ac:dyDescent="0.25">
      <c r="A83" s="4" t="s">
        <v>797</v>
      </c>
      <c r="B83" s="4">
        <v>1</v>
      </c>
      <c r="C83" s="4">
        <v>0.3</v>
      </c>
      <c r="D83" s="4">
        <v>0.3</v>
      </c>
      <c r="E83" s="4">
        <v>84.2</v>
      </c>
      <c r="F83" s="4"/>
      <c r="G83" s="4" t="s">
        <v>798</v>
      </c>
      <c r="H83" s="4">
        <v>1</v>
      </c>
      <c r="I83" s="4"/>
      <c r="J83" s="4" t="s">
        <v>799</v>
      </c>
      <c r="K83" s="4">
        <v>1</v>
      </c>
      <c r="L83" s="4"/>
    </row>
    <row r="84" spans="1:12" ht="15.75" x14ac:dyDescent="0.25">
      <c r="A84" s="4" t="s">
        <v>800</v>
      </c>
      <c r="B84" s="4">
        <v>1</v>
      </c>
      <c r="C84" s="4">
        <v>0.3</v>
      </c>
      <c r="D84" s="4">
        <v>0.3</v>
      </c>
      <c r="E84" s="4">
        <v>84.4</v>
      </c>
      <c r="F84" s="4"/>
      <c r="G84" s="4" t="s">
        <v>801</v>
      </c>
      <c r="H84" s="4">
        <v>1</v>
      </c>
      <c r="I84" s="4"/>
      <c r="J84" s="4" t="s">
        <v>642</v>
      </c>
      <c r="K84" s="4">
        <v>1</v>
      </c>
      <c r="L84" s="4"/>
    </row>
    <row r="85" spans="1:12" ht="15.75" x14ac:dyDescent="0.25">
      <c r="A85" s="4" t="s">
        <v>802</v>
      </c>
      <c r="B85" s="4">
        <v>1</v>
      </c>
      <c r="C85" s="4">
        <v>0.3</v>
      </c>
      <c r="D85" s="4">
        <v>0.3</v>
      </c>
      <c r="E85" s="4">
        <v>84.7</v>
      </c>
      <c r="F85" s="4"/>
      <c r="G85" s="4" t="s">
        <v>681</v>
      </c>
      <c r="H85" s="4">
        <v>1</v>
      </c>
      <c r="I85" s="4"/>
      <c r="J85" s="4" t="s">
        <v>803</v>
      </c>
      <c r="K85" s="4">
        <v>1</v>
      </c>
      <c r="L85" s="4"/>
    </row>
    <row r="86" spans="1:12" ht="15.75" x14ac:dyDescent="0.25">
      <c r="A86" s="4" t="s">
        <v>804</v>
      </c>
      <c r="B86" s="4">
        <v>1</v>
      </c>
      <c r="C86" s="4">
        <v>0.3</v>
      </c>
      <c r="D86" s="4">
        <v>0.3</v>
      </c>
      <c r="E86" s="4">
        <v>84.9</v>
      </c>
      <c r="F86" s="4"/>
      <c r="G86" s="4" t="s">
        <v>681</v>
      </c>
      <c r="H86" s="4">
        <v>1</v>
      </c>
      <c r="I86" s="4"/>
      <c r="J86" s="4" t="s">
        <v>643</v>
      </c>
      <c r="K86" s="4">
        <v>1</v>
      </c>
      <c r="L86" s="4"/>
    </row>
    <row r="87" spans="1:12" ht="15.75" x14ac:dyDescent="0.25">
      <c r="A87" s="4" t="s">
        <v>805</v>
      </c>
      <c r="B87" s="4">
        <v>1</v>
      </c>
      <c r="C87" s="4">
        <v>0.3</v>
      </c>
      <c r="D87" s="4">
        <v>0.3</v>
      </c>
      <c r="E87" s="4">
        <v>85.2</v>
      </c>
      <c r="F87" s="4"/>
      <c r="G87" s="4" t="s">
        <v>667</v>
      </c>
      <c r="H87" s="4">
        <v>1</v>
      </c>
      <c r="I87" s="4"/>
      <c r="J87" s="4" t="s">
        <v>806</v>
      </c>
      <c r="K87" s="4">
        <v>1</v>
      </c>
      <c r="L87" s="4"/>
    </row>
    <row r="88" spans="1:12" ht="15.75" x14ac:dyDescent="0.25">
      <c r="A88" s="4" t="s">
        <v>807</v>
      </c>
      <c r="B88" s="4">
        <v>1</v>
      </c>
      <c r="C88" s="4">
        <v>0.3</v>
      </c>
      <c r="D88" s="4">
        <v>0.3</v>
      </c>
      <c r="E88" s="4">
        <v>85.5</v>
      </c>
      <c r="F88" s="4"/>
      <c r="G88" s="4" t="s">
        <v>667</v>
      </c>
      <c r="H88" s="4">
        <v>1</v>
      </c>
      <c r="I88" s="4"/>
      <c r="J88" s="4" t="s">
        <v>808</v>
      </c>
      <c r="K88" s="4">
        <v>1</v>
      </c>
      <c r="L88" s="4"/>
    </row>
    <row r="89" spans="1:12" ht="15.75" x14ac:dyDescent="0.25">
      <c r="A89" s="4" t="s">
        <v>809</v>
      </c>
      <c r="B89" s="4">
        <v>1</v>
      </c>
      <c r="C89" s="4">
        <v>0.3</v>
      </c>
      <c r="D89" s="4">
        <v>0.3</v>
      </c>
      <c r="E89" s="4">
        <v>85.7</v>
      </c>
      <c r="F89" s="4"/>
      <c r="G89" s="4" t="s">
        <v>810</v>
      </c>
      <c r="H89" s="4">
        <v>1</v>
      </c>
      <c r="I89" s="4"/>
      <c r="J89" s="4" t="s">
        <v>811</v>
      </c>
      <c r="K89" s="4">
        <v>1</v>
      </c>
      <c r="L89" s="4"/>
    </row>
    <row r="90" spans="1:12" ht="15.75" x14ac:dyDescent="0.25">
      <c r="A90" s="4" t="s">
        <v>812</v>
      </c>
      <c r="B90" s="4">
        <v>1</v>
      </c>
      <c r="C90" s="4">
        <v>0.3</v>
      </c>
      <c r="D90" s="4">
        <v>0.3</v>
      </c>
      <c r="E90" s="4">
        <v>86</v>
      </c>
      <c r="F90" s="4"/>
      <c r="G90" s="4" t="s">
        <v>813</v>
      </c>
      <c r="H90" s="4">
        <v>1</v>
      </c>
      <c r="I90" s="4"/>
      <c r="J90" s="4" t="s">
        <v>644</v>
      </c>
      <c r="K90" s="4">
        <v>1</v>
      </c>
      <c r="L90" s="4"/>
    </row>
    <row r="91" spans="1:12" ht="15.75" x14ac:dyDescent="0.25">
      <c r="A91" s="4" t="s">
        <v>814</v>
      </c>
      <c r="B91" s="4">
        <v>1</v>
      </c>
      <c r="C91" s="4">
        <v>0.3</v>
      </c>
      <c r="D91" s="4">
        <v>0.3</v>
      </c>
      <c r="E91" s="4">
        <v>86.2</v>
      </c>
      <c r="F91" s="4"/>
      <c r="G91" s="4" t="s">
        <v>814</v>
      </c>
      <c r="H91" s="4">
        <v>1</v>
      </c>
      <c r="I91" s="4"/>
      <c r="J91" s="4" t="s">
        <v>632</v>
      </c>
      <c r="K91" s="4">
        <v>1</v>
      </c>
      <c r="L91" s="4"/>
    </row>
    <row r="92" spans="1:12" ht="15.75" x14ac:dyDescent="0.25">
      <c r="A92" s="4" t="s">
        <v>815</v>
      </c>
      <c r="B92" s="4">
        <v>1</v>
      </c>
      <c r="C92" s="4">
        <v>0.3</v>
      </c>
      <c r="D92" s="4">
        <v>0.3</v>
      </c>
      <c r="E92" s="4">
        <v>86.5</v>
      </c>
      <c r="F92" s="4"/>
      <c r="G92" s="4" t="s">
        <v>816</v>
      </c>
      <c r="H92" s="4">
        <v>1</v>
      </c>
      <c r="I92" s="4"/>
      <c r="J92" s="4" t="s">
        <v>632</v>
      </c>
      <c r="K92" s="4">
        <v>1</v>
      </c>
      <c r="L92" s="4"/>
    </row>
    <row r="93" spans="1:12" ht="15.75" x14ac:dyDescent="0.25">
      <c r="A93" s="4" t="s">
        <v>817</v>
      </c>
      <c r="B93" s="4">
        <v>1</v>
      </c>
      <c r="C93" s="4">
        <v>0.3</v>
      </c>
      <c r="D93" s="4">
        <v>0.3</v>
      </c>
      <c r="E93" s="4">
        <v>86.8</v>
      </c>
      <c r="F93" s="4"/>
      <c r="G93" s="4" t="s">
        <v>818</v>
      </c>
      <c r="H93" s="4">
        <v>1</v>
      </c>
      <c r="I93" s="4"/>
      <c r="J93" s="4" t="s">
        <v>819</v>
      </c>
      <c r="K93" s="4">
        <v>1</v>
      </c>
      <c r="L93" s="4"/>
    </row>
    <row r="94" spans="1:12" ht="15.75" x14ac:dyDescent="0.25">
      <c r="A94" s="4" t="s">
        <v>820</v>
      </c>
      <c r="B94" s="4">
        <v>1</v>
      </c>
      <c r="C94" s="4">
        <v>0.3</v>
      </c>
      <c r="D94" s="4">
        <v>0.3</v>
      </c>
      <c r="E94" s="4">
        <v>87</v>
      </c>
      <c r="F94" s="4"/>
      <c r="G94" s="4" t="s">
        <v>821</v>
      </c>
      <c r="H94" s="4">
        <v>1</v>
      </c>
      <c r="I94" s="4"/>
      <c r="J94" s="4" t="s">
        <v>585</v>
      </c>
      <c r="K94" s="4">
        <v>1</v>
      </c>
      <c r="L94" s="4"/>
    </row>
    <row r="95" spans="1:12" ht="15.75" x14ac:dyDescent="0.25">
      <c r="A95" s="4" t="s">
        <v>822</v>
      </c>
      <c r="B95" s="4">
        <v>1</v>
      </c>
      <c r="C95" s="4">
        <v>0.3</v>
      </c>
      <c r="D95" s="4">
        <v>0.3</v>
      </c>
      <c r="E95" s="4">
        <v>87.3</v>
      </c>
      <c r="F95" s="4"/>
      <c r="G95" s="4" t="s">
        <v>821</v>
      </c>
      <c r="H95" s="4">
        <v>1</v>
      </c>
      <c r="I95" s="4"/>
      <c r="J95" s="4" t="s">
        <v>823</v>
      </c>
      <c r="K95" s="4">
        <v>1</v>
      </c>
      <c r="L95" s="4"/>
    </row>
    <row r="96" spans="1:12" ht="15.75" x14ac:dyDescent="0.25">
      <c r="A96" s="4" t="s">
        <v>824</v>
      </c>
      <c r="B96" s="4">
        <v>1</v>
      </c>
      <c r="C96" s="4">
        <v>0.3</v>
      </c>
      <c r="D96" s="4">
        <v>0.3</v>
      </c>
      <c r="E96" s="4">
        <v>87.5</v>
      </c>
      <c r="F96" s="4"/>
      <c r="G96" s="4" t="s">
        <v>821</v>
      </c>
      <c r="H96" s="4">
        <v>1</v>
      </c>
      <c r="I96" s="4"/>
      <c r="J96" s="4" t="s">
        <v>825</v>
      </c>
      <c r="K96" s="4">
        <v>1</v>
      </c>
      <c r="L96" s="4"/>
    </row>
    <row r="97" spans="1:12" ht="15.75" x14ac:dyDescent="0.25">
      <c r="A97" s="4" t="s">
        <v>826</v>
      </c>
      <c r="B97" s="4">
        <v>1</v>
      </c>
      <c r="C97" s="4">
        <v>0.3</v>
      </c>
      <c r="D97" s="4">
        <v>0.3</v>
      </c>
      <c r="E97" s="4">
        <v>87.8</v>
      </c>
      <c r="F97" s="4"/>
      <c r="G97" s="4" t="s">
        <v>821</v>
      </c>
      <c r="H97" s="4">
        <v>1</v>
      </c>
      <c r="I97" s="4"/>
      <c r="J97" s="4" t="s">
        <v>827</v>
      </c>
      <c r="K97" s="4">
        <v>1</v>
      </c>
      <c r="L97" s="4"/>
    </row>
    <row r="98" spans="1:12" ht="15.75" x14ac:dyDescent="0.25">
      <c r="A98" s="4" t="s">
        <v>828</v>
      </c>
      <c r="B98" s="4">
        <v>1</v>
      </c>
      <c r="C98" s="4">
        <v>0.3</v>
      </c>
      <c r="D98" s="4">
        <v>0.3</v>
      </c>
      <c r="E98" s="4">
        <v>88.1</v>
      </c>
      <c r="F98" s="4"/>
      <c r="G98" s="4" t="s">
        <v>829</v>
      </c>
      <c r="H98" s="4">
        <v>1</v>
      </c>
      <c r="I98" s="4"/>
      <c r="J98" s="4" t="s">
        <v>830</v>
      </c>
      <c r="K98" s="4">
        <v>1</v>
      </c>
      <c r="L98" s="4"/>
    </row>
    <row r="99" spans="1:12" ht="15.75" x14ac:dyDescent="0.25">
      <c r="A99" s="4" t="s">
        <v>831</v>
      </c>
      <c r="B99" s="4">
        <v>1</v>
      </c>
      <c r="C99" s="4">
        <v>0.3</v>
      </c>
      <c r="D99" s="4">
        <v>0.3</v>
      </c>
      <c r="E99" s="4">
        <v>88.3</v>
      </c>
      <c r="F99" s="4"/>
      <c r="G99" s="4" t="s">
        <v>832</v>
      </c>
      <c r="H99" s="4">
        <v>1</v>
      </c>
      <c r="I99" s="4"/>
      <c r="J99" s="4" t="s">
        <v>587</v>
      </c>
      <c r="K99" s="4">
        <v>1</v>
      </c>
      <c r="L99" s="4"/>
    </row>
    <row r="100" spans="1:12" ht="15.75" x14ac:dyDescent="0.25">
      <c r="A100" s="4" t="s">
        <v>833</v>
      </c>
      <c r="B100" s="4">
        <v>1</v>
      </c>
      <c r="C100" s="4">
        <v>0.3</v>
      </c>
      <c r="D100" s="4">
        <v>0.3</v>
      </c>
      <c r="E100" s="4">
        <v>88.6</v>
      </c>
      <c r="F100" s="4"/>
      <c r="G100" s="4" t="s">
        <v>834</v>
      </c>
      <c r="H100" s="4">
        <v>1</v>
      </c>
      <c r="I100" s="4"/>
      <c r="J100" s="4" t="s">
        <v>645</v>
      </c>
      <c r="K100" s="4">
        <v>1</v>
      </c>
      <c r="L100" s="4"/>
    </row>
    <row r="101" spans="1:12" ht="15.75" x14ac:dyDescent="0.25">
      <c r="A101" s="4" t="s">
        <v>835</v>
      </c>
      <c r="B101" s="4">
        <v>1</v>
      </c>
      <c r="C101" s="4">
        <v>0.3</v>
      </c>
      <c r="D101" s="4">
        <v>0.3</v>
      </c>
      <c r="E101" s="4">
        <v>88.8</v>
      </c>
      <c r="F101" s="4"/>
      <c r="G101" s="4" t="s">
        <v>835</v>
      </c>
      <c r="H101" s="4">
        <v>1</v>
      </c>
      <c r="I101" s="4"/>
      <c r="J101" s="4"/>
      <c r="K101" s="4">
        <f>SUM(K33:K100)</f>
        <v>77</v>
      </c>
      <c r="L101" s="4"/>
    </row>
    <row r="102" spans="1:12" ht="15.75" x14ac:dyDescent="0.25">
      <c r="A102" s="4" t="s">
        <v>836</v>
      </c>
      <c r="B102" s="4">
        <v>1</v>
      </c>
      <c r="C102" s="4">
        <v>0.3</v>
      </c>
      <c r="D102" s="4">
        <v>0.3</v>
      </c>
      <c r="E102" s="4">
        <v>89.1</v>
      </c>
      <c r="F102" s="4"/>
      <c r="G102" s="4" t="s">
        <v>837</v>
      </c>
      <c r="H102" s="4">
        <v>1</v>
      </c>
      <c r="I102" s="4"/>
      <c r="J102" s="4"/>
      <c r="K102" s="4"/>
      <c r="L102" s="4"/>
    </row>
    <row r="103" spans="1:12" ht="15.75" x14ac:dyDescent="0.25">
      <c r="A103" s="4" t="s">
        <v>838</v>
      </c>
      <c r="B103" s="4">
        <v>1</v>
      </c>
      <c r="C103" s="4">
        <v>0.3</v>
      </c>
      <c r="D103" s="4">
        <v>0.3</v>
      </c>
      <c r="E103" s="4">
        <v>89.4</v>
      </c>
      <c r="F103" s="4"/>
      <c r="G103" s="4" t="s">
        <v>838</v>
      </c>
      <c r="H103" s="4">
        <v>1</v>
      </c>
      <c r="I103" s="4"/>
      <c r="J103" s="4" t="s">
        <v>839</v>
      </c>
      <c r="K103" s="4">
        <v>13</v>
      </c>
      <c r="L103" s="4"/>
    </row>
    <row r="104" spans="1:12" ht="15.75" x14ac:dyDescent="0.25">
      <c r="A104" s="4" t="s">
        <v>840</v>
      </c>
      <c r="B104" s="4">
        <v>1</v>
      </c>
      <c r="C104" s="4">
        <v>0.3</v>
      </c>
      <c r="D104" s="4">
        <v>0.3</v>
      </c>
      <c r="E104" s="4">
        <v>89.6</v>
      </c>
      <c r="F104" s="4"/>
      <c r="G104" s="4" t="s">
        <v>841</v>
      </c>
      <c r="H104" s="4">
        <v>1</v>
      </c>
      <c r="I104" s="4"/>
      <c r="J104" s="4" t="s">
        <v>998</v>
      </c>
      <c r="K104" s="4">
        <v>9</v>
      </c>
      <c r="L104" s="4"/>
    </row>
    <row r="105" spans="1:12" ht="15.75" x14ac:dyDescent="0.25">
      <c r="A105" s="4" t="s">
        <v>843</v>
      </c>
      <c r="B105" s="4">
        <v>1</v>
      </c>
      <c r="C105" s="4">
        <v>0.3</v>
      </c>
      <c r="D105" s="4">
        <v>0.3</v>
      </c>
      <c r="E105" s="4">
        <v>89.9</v>
      </c>
      <c r="F105" s="4"/>
      <c r="G105" s="4" t="s">
        <v>844</v>
      </c>
      <c r="H105" s="4">
        <v>1</v>
      </c>
      <c r="I105" s="4"/>
      <c r="J105" s="4" t="s">
        <v>842</v>
      </c>
      <c r="K105" s="4">
        <v>8</v>
      </c>
      <c r="L105" s="4"/>
    </row>
    <row r="106" spans="1:12" ht="15.75" x14ac:dyDescent="0.25">
      <c r="A106" s="4" t="s">
        <v>846</v>
      </c>
      <c r="B106" s="4">
        <v>1</v>
      </c>
      <c r="C106" s="4">
        <v>0.3</v>
      </c>
      <c r="D106" s="4">
        <v>0.3</v>
      </c>
      <c r="E106" s="4">
        <v>90.1</v>
      </c>
      <c r="F106" s="4"/>
      <c r="G106" s="4" t="s">
        <v>179</v>
      </c>
      <c r="H106" s="4">
        <v>1</v>
      </c>
      <c r="I106" s="4"/>
      <c r="J106" s="4" t="s">
        <v>845</v>
      </c>
      <c r="K106" s="4">
        <v>5</v>
      </c>
      <c r="L106" s="4"/>
    </row>
    <row r="107" spans="1:12" ht="15.75" x14ac:dyDescent="0.25">
      <c r="A107" s="4" t="s">
        <v>848</v>
      </c>
      <c r="B107" s="4">
        <v>1</v>
      </c>
      <c r="C107" s="4">
        <v>0.3</v>
      </c>
      <c r="D107" s="4">
        <v>0.3</v>
      </c>
      <c r="E107" s="4">
        <v>90.4</v>
      </c>
      <c r="F107" s="4"/>
      <c r="G107" s="4" t="s">
        <v>849</v>
      </c>
      <c r="H107" s="4">
        <v>1</v>
      </c>
      <c r="I107" s="4"/>
      <c r="J107" s="4" t="s">
        <v>847</v>
      </c>
      <c r="K107" s="4">
        <v>5</v>
      </c>
      <c r="L107" s="4"/>
    </row>
    <row r="108" spans="1:12" ht="15.75" x14ac:dyDescent="0.25">
      <c r="A108" s="4" t="s">
        <v>851</v>
      </c>
      <c r="B108" s="4">
        <v>1</v>
      </c>
      <c r="C108" s="4">
        <v>0.3</v>
      </c>
      <c r="D108" s="4">
        <v>0.3</v>
      </c>
      <c r="E108" s="4">
        <v>90.6</v>
      </c>
      <c r="F108" s="4"/>
      <c r="G108" s="4" t="s">
        <v>852</v>
      </c>
      <c r="H108" s="4">
        <v>1</v>
      </c>
      <c r="I108" s="4"/>
      <c r="J108" s="4" t="s">
        <v>850</v>
      </c>
      <c r="K108" s="4">
        <v>3</v>
      </c>
      <c r="L108" s="4"/>
    </row>
    <row r="109" spans="1:12" ht="15.75" x14ac:dyDescent="0.25">
      <c r="A109" s="4" t="s">
        <v>854</v>
      </c>
      <c r="B109" s="4">
        <v>1</v>
      </c>
      <c r="C109" s="4">
        <v>0.3</v>
      </c>
      <c r="D109" s="4">
        <v>0.3</v>
      </c>
      <c r="E109" s="4">
        <v>90.9</v>
      </c>
      <c r="F109" s="4"/>
      <c r="G109" s="4" t="s">
        <v>179</v>
      </c>
      <c r="H109" s="4">
        <v>1</v>
      </c>
      <c r="I109" s="4"/>
      <c r="J109" s="4" t="s">
        <v>853</v>
      </c>
      <c r="K109" s="4">
        <v>1</v>
      </c>
      <c r="L109" s="4"/>
    </row>
    <row r="110" spans="1:12" ht="15.75" x14ac:dyDescent="0.25">
      <c r="A110" s="4" t="s">
        <v>856</v>
      </c>
      <c r="B110" s="4">
        <v>1</v>
      </c>
      <c r="C110" s="4">
        <v>0.3</v>
      </c>
      <c r="D110" s="4">
        <v>0.3</v>
      </c>
      <c r="E110" s="4">
        <v>91.2</v>
      </c>
      <c r="F110" s="4"/>
      <c r="G110" s="4" t="s">
        <v>856</v>
      </c>
      <c r="H110" s="4">
        <v>1</v>
      </c>
      <c r="I110" s="4"/>
      <c r="J110" s="4" t="s">
        <v>855</v>
      </c>
      <c r="K110" s="4">
        <v>1</v>
      </c>
      <c r="L110" s="4"/>
    </row>
    <row r="111" spans="1:12" ht="15.75" x14ac:dyDescent="0.25">
      <c r="A111" s="4" t="s">
        <v>858</v>
      </c>
      <c r="B111" s="4">
        <v>1</v>
      </c>
      <c r="C111" s="4">
        <v>0.3</v>
      </c>
      <c r="D111" s="4">
        <v>0.3</v>
      </c>
      <c r="E111" s="4">
        <v>91.4</v>
      </c>
      <c r="F111" s="4"/>
      <c r="G111" s="4" t="s">
        <v>859</v>
      </c>
      <c r="H111" s="4">
        <v>1</v>
      </c>
      <c r="I111" s="4"/>
      <c r="J111" s="4" t="s">
        <v>857</v>
      </c>
      <c r="K111" s="4">
        <v>1</v>
      </c>
      <c r="L111" s="4"/>
    </row>
    <row r="112" spans="1:12" ht="15.75" x14ac:dyDescent="0.25">
      <c r="A112" s="4" t="s">
        <v>861</v>
      </c>
      <c r="B112" s="4">
        <v>1</v>
      </c>
      <c r="C112" s="4">
        <v>0.3</v>
      </c>
      <c r="D112" s="4">
        <v>0.3</v>
      </c>
      <c r="E112" s="4">
        <v>91.7</v>
      </c>
      <c r="F112" s="4"/>
      <c r="G112" s="4" t="s">
        <v>862</v>
      </c>
      <c r="H112" s="4">
        <v>1</v>
      </c>
      <c r="I112" s="4"/>
      <c r="J112" s="4" t="s">
        <v>860</v>
      </c>
      <c r="K112" s="4">
        <v>1</v>
      </c>
      <c r="L112" s="4"/>
    </row>
    <row r="113" spans="1:12" ht="15.75" x14ac:dyDescent="0.25">
      <c r="A113" s="4" t="s">
        <v>823</v>
      </c>
      <c r="B113" s="4">
        <v>1</v>
      </c>
      <c r="C113" s="4">
        <v>0.3</v>
      </c>
      <c r="D113" s="4">
        <v>0.3</v>
      </c>
      <c r="E113" s="4">
        <v>91.9</v>
      </c>
      <c r="F113" s="4"/>
      <c r="G113" s="4" t="s">
        <v>823</v>
      </c>
      <c r="H113" s="4">
        <v>1</v>
      </c>
      <c r="I113" s="4"/>
      <c r="J113" s="4" t="s">
        <v>863</v>
      </c>
      <c r="K113" s="4">
        <v>1</v>
      </c>
      <c r="L113" s="4"/>
    </row>
    <row r="114" spans="1:12" ht="15.75" x14ac:dyDescent="0.25">
      <c r="A114" s="4" t="s">
        <v>825</v>
      </c>
      <c r="B114" s="4">
        <v>1</v>
      </c>
      <c r="C114" s="4">
        <v>0.3</v>
      </c>
      <c r="D114" s="4">
        <v>0.3</v>
      </c>
      <c r="E114" s="4">
        <v>92.2</v>
      </c>
      <c r="F114" s="4"/>
      <c r="G114" s="4" t="s">
        <v>825</v>
      </c>
      <c r="H114" s="4">
        <v>1</v>
      </c>
      <c r="I114" s="4"/>
      <c r="J114" s="4" t="s">
        <v>864</v>
      </c>
      <c r="K114" s="4">
        <v>1</v>
      </c>
      <c r="L114" s="4"/>
    </row>
    <row r="115" spans="1:12" ht="15.75" x14ac:dyDescent="0.25">
      <c r="A115" s="4" t="s">
        <v>830</v>
      </c>
      <c r="B115" s="4">
        <v>1</v>
      </c>
      <c r="C115" s="4">
        <v>0.3</v>
      </c>
      <c r="D115" s="4">
        <v>0.3</v>
      </c>
      <c r="E115" s="4">
        <v>92.5</v>
      </c>
      <c r="F115" s="4"/>
      <c r="G115" s="4" t="s">
        <v>830</v>
      </c>
      <c r="H115" s="4">
        <v>1</v>
      </c>
      <c r="I115" s="4"/>
      <c r="J115" s="4" t="s">
        <v>865</v>
      </c>
      <c r="K115" s="4">
        <v>1</v>
      </c>
      <c r="L115" s="4"/>
    </row>
    <row r="116" spans="1:12" ht="15.75" x14ac:dyDescent="0.25">
      <c r="A116" s="4" t="s">
        <v>867</v>
      </c>
      <c r="B116" s="4">
        <v>1</v>
      </c>
      <c r="C116" s="4">
        <v>0.3</v>
      </c>
      <c r="D116" s="4">
        <v>0.3</v>
      </c>
      <c r="E116" s="4">
        <v>92.7</v>
      </c>
      <c r="F116" s="4"/>
      <c r="G116" s="4" t="s">
        <v>867</v>
      </c>
      <c r="H116" s="4">
        <v>1</v>
      </c>
      <c r="I116" s="4"/>
      <c r="J116" s="4" t="s">
        <v>866</v>
      </c>
      <c r="K116" s="4">
        <v>1</v>
      </c>
      <c r="L116" s="4"/>
    </row>
    <row r="117" spans="1:12" ht="15.75" x14ac:dyDescent="0.25">
      <c r="A117" s="4" t="s">
        <v>868</v>
      </c>
      <c r="B117" s="4">
        <v>1</v>
      </c>
      <c r="C117" s="4">
        <v>0.3</v>
      </c>
      <c r="D117" s="4">
        <v>0.3</v>
      </c>
      <c r="E117" s="4">
        <v>93</v>
      </c>
      <c r="F117" s="4"/>
      <c r="G117" s="4" t="s">
        <v>869</v>
      </c>
      <c r="H117" s="4">
        <v>1</v>
      </c>
      <c r="I117" s="4"/>
      <c r="J117" s="4"/>
      <c r="K117" s="4">
        <f>SUM(K103:K116)</f>
        <v>51</v>
      </c>
      <c r="L117" s="4"/>
    </row>
    <row r="118" spans="1:12" ht="15.75" x14ac:dyDescent="0.25">
      <c r="A118" s="4" t="s">
        <v>870</v>
      </c>
      <c r="B118" s="4">
        <v>1</v>
      </c>
      <c r="C118" s="4">
        <v>0.3</v>
      </c>
      <c r="D118" s="4">
        <v>0.3</v>
      </c>
      <c r="E118" s="4">
        <v>93.2</v>
      </c>
      <c r="F118" s="4"/>
      <c r="G118" s="4" t="s">
        <v>871</v>
      </c>
      <c r="H118" s="4">
        <v>1</v>
      </c>
      <c r="I118" s="4"/>
      <c r="J118" s="4"/>
      <c r="K118" s="4"/>
      <c r="L118" s="4"/>
    </row>
    <row r="119" spans="1:12" ht="15.75" x14ac:dyDescent="0.25">
      <c r="A119" s="4" t="s">
        <v>872</v>
      </c>
      <c r="B119" s="4">
        <v>1</v>
      </c>
      <c r="C119" s="4">
        <v>0.3</v>
      </c>
      <c r="D119" s="4">
        <v>0.3</v>
      </c>
      <c r="E119" s="4">
        <v>93.5</v>
      </c>
      <c r="F119" s="4"/>
      <c r="G119" s="4" t="s">
        <v>873</v>
      </c>
      <c r="H119" s="4">
        <v>1</v>
      </c>
      <c r="I119" s="4"/>
      <c r="J119" s="4"/>
      <c r="K119" s="4"/>
      <c r="L119" s="4"/>
    </row>
    <row r="120" spans="1:12" ht="15.75" x14ac:dyDescent="0.25">
      <c r="A120" s="4" t="s">
        <v>874</v>
      </c>
      <c r="B120" s="4">
        <v>1</v>
      </c>
      <c r="C120" s="4">
        <v>0.3</v>
      </c>
      <c r="D120" s="4">
        <v>0.3</v>
      </c>
      <c r="E120" s="4">
        <v>93.8</v>
      </c>
      <c r="F120" s="4"/>
      <c r="G120" s="4" t="s">
        <v>875</v>
      </c>
      <c r="H120" s="4">
        <v>1</v>
      </c>
      <c r="I120" s="4"/>
      <c r="J120" s="4"/>
      <c r="K120" s="4"/>
      <c r="L120" s="4"/>
    </row>
    <row r="121" spans="1:12" ht="15.75" x14ac:dyDescent="0.25">
      <c r="A121" s="4" t="s">
        <v>876</v>
      </c>
      <c r="B121" s="4">
        <v>1</v>
      </c>
      <c r="C121" s="4">
        <v>0.3</v>
      </c>
      <c r="D121" s="4">
        <v>0.3</v>
      </c>
      <c r="E121" s="4">
        <v>94</v>
      </c>
      <c r="F121" s="4"/>
      <c r="G121" s="4" t="s">
        <v>877</v>
      </c>
      <c r="H121" s="4">
        <v>1</v>
      </c>
      <c r="I121" s="4"/>
      <c r="J121" s="4"/>
      <c r="K121" s="4"/>
      <c r="L121" s="4"/>
    </row>
    <row r="122" spans="1:12" ht="15.75" x14ac:dyDescent="0.25">
      <c r="A122" s="4" t="s">
        <v>878</v>
      </c>
      <c r="B122" s="4">
        <v>1</v>
      </c>
      <c r="C122" s="4">
        <v>0.3</v>
      </c>
      <c r="D122" s="4">
        <v>0.3</v>
      </c>
      <c r="E122" s="4">
        <v>94.3</v>
      </c>
      <c r="F122" s="4"/>
      <c r="G122" s="4" t="s">
        <v>879</v>
      </c>
      <c r="H122" s="4">
        <v>1</v>
      </c>
      <c r="I122" s="4"/>
      <c r="J122" s="4"/>
      <c r="K122" s="4"/>
      <c r="L122" s="4"/>
    </row>
    <row r="123" spans="1:12" ht="15.75" x14ac:dyDescent="0.25">
      <c r="A123" s="4" t="s">
        <v>880</v>
      </c>
      <c r="B123" s="4">
        <v>1</v>
      </c>
      <c r="C123" s="4">
        <v>0.3</v>
      </c>
      <c r="D123" s="4">
        <v>0.3</v>
      </c>
      <c r="E123" s="4">
        <v>94.5</v>
      </c>
      <c r="F123" s="4"/>
      <c r="G123" s="4" t="s">
        <v>879</v>
      </c>
      <c r="H123" s="4">
        <v>1</v>
      </c>
      <c r="I123" s="4"/>
      <c r="J123" s="4"/>
      <c r="K123" s="4"/>
      <c r="L123" s="4"/>
    </row>
    <row r="124" spans="1:12" ht="15.75" x14ac:dyDescent="0.25">
      <c r="A124" s="4" t="s">
        <v>881</v>
      </c>
      <c r="B124" s="4">
        <v>1</v>
      </c>
      <c r="C124" s="4">
        <v>0.3</v>
      </c>
      <c r="D124" s="4">
        <v>0.3</v>
      </c>
      <c r="E124" s="4">
        <v>94.8</v>
      </c>
      <c r="F124" s="4"/>
      <c r="G124" s="4" t="s">
        <v>879</v>
      </c>
      <c r="H124" s="4">
        <v>1</v>
      </c>
      <c r="I124" s="4"/>
      <c r="J124" s="4"/>
      <c r="K124" s="4"/>
      <c r="L124" s="4"/>
    </row>
    <row r="125" spans="1:12" ht="15.75" x14ac:dyDescent="0.25">
      <c r="A125" s="4" t="s">
        <v>882</v>
      </c>
      <c r="B125" s="4">
        <v>1</v>
      </c>
      <c r="C125" s="4">
        <v>0.3</v>
      </c>
      <c r="D125" s="4">
        <v>0.3</v>
      </c>
      <c r="E125" s="4">
        <v>95.1</v>
      </c>
      <c r="F125" s="4"/>
      <c r="G125" s="4" t="s">
        <v>879</v>
      </c>
      <c r="H125" s="4">
        <v>1</v>
      </c>
      <c r="I125" s="4"/>
      <c r="J125" s="4"/>
      <c r="K125" s="4"/>
      <c r="L125" s="4"/>
    </row>
    <row r="126" spans="1:12" ht="15.75" x14ac:dyDescent="0.25">
      <c r="A126" s="4" t="s">
        <v>883</v>
      </c>
      <c r="B126" s="4">
        <v>1</v>
      </c>
      <c r="C126" s="4">
        <v>0.3</v>
      </c>
      <c r="D126" s="4">
        <v>0.3</v>
      </c>
      <c r="E126" s="4">
        <v>95.3</v>
      </c>
      <c r="F126" s="4"/>
      <c r="G126" s="4" t="s">
        <v>884</v>
      </c>
      <c r="H126" s="4">
        <v>1</v>
      </c>
      <c r="I126" s="4"/>
      <c r="J126" s="4"/>
      <c r="K126" s="4"/>
      <c r="L126" s="4"/>
    </row>
    <row r="127" spans="1:12" ht="15.75" x14ac:dyDescent="0.25">
      <c r="A127" s="4" t="s">
        <v>885</v>
      </c>
      <c r="B127" s="4">
        <v>1</v>
      </c>
      <c r="C127" s="4">
        <v>0.3</v>
      </c>
      <c r="D127" s="4">
        <v>0.3</v>
      </c>
      <c r="E127" s="4">
        <v>95.6</v>
      </c>
      <c r="F127" s="4"/>
      <c r="G127" s="4" t="s">
        <v>885</v>
      </c>
      <c r="H127" s="4">
        <v>1</v>
      </c>
      <c r="I127" s="4"/>
      <c r="J127" s="4"/>
      <c r="K127" s="4"/>
      <c r="L127" s="4"/>
    </row>
    <row r="128" spans="1:12" ht="15.75" x14ac:dyDescent="0.25">
      <c r="A128" s="4" t="s">
        <v>886</v>
      </c>
      <c r="B128" s="4">
        <v>1</v>
      </c>
      <c r="C128" s="4">
        <v>0.3</v>
      </c>
      <c r="D128" s="4">
        <v>0.3</v>
      </c>
      <c r="E128" s="4">
        <v>95.8</v>
      </c>
      <c r="F128" s="4"/>
      <c r="G128" s="4" t="s">
        <v>887</v>
      </c>
      <c r="H128" s="4">
        <v>1</v>
      </c>
      <c r="I128" s="4"/>
      <c r="J128" s="4"/>
      <c r="K128" s="4"/>
      <c r="L128" s="4"/>
    </row>
    <row r="129" spans="1:12" ht="15.75" x14ac:dyDescent="0.25">
      <c r="A129" s="4" t="s">
        <v>888</v>
      </c>
      <c r="B129" s="4">
        <v>1</v>
      </c>
      <c r="C129" s="4">
        <v>0.3</v>
      </c>
      <c r="D129" s="4">
        <v>0.3</v>
      </c>
      <c r="E129" s="4">
        <v>96.1</v>
      </c>
      <c r="F129" s="4"/>
      <c r="G129" s="4" t="s">
        <v>889</v>
      </c>
      <c r="H129" s="4">
        <v>1</v>
      </c>
      <c r="I129" s="4"/>
      <c r="J129" s="4"/>
      <c r="K129" s="4"/>
      <c r="L129" s="4"/>
    </row>
    <row r="130" spans="1:12" ht="15.75" x14ac:dyDescent="0.25">
      <c r="A130" s="4" t="s">
        <v>890</v>
      </c>
      <c r="B130" s="4">
        <v>1</v>
      </c>
      <c r="C130" s="4">
        <v>0.3</v>
      </c>
      <c r="D130" s="4">
        <v>0.3</v>
      </c>
      <c r="E130" s="4">
        <v>96.4</v>
      </c>
      <c r="F130" s="4"/>
      <c r="G130" s="4" t="s">
        <v>891</v>
      </c>
      <c r="H130" s="4">
        <v>1</v>
      </c>
      <c r="I130" s="4"/>
      <c r="J130" s="4"/>
      <c r="K130" s="4"/>
      <c r="L130" s="4"/>
    </row>
    <row r="131" spans="1:12" ht="15.75" x14ac:dyDescent="0.25">
      <c r="A131" s="4" t="s">
        <v>892</v>
      </c>
      <c r="B131" s="4">
        <v>1</v>
      </c>
      <c r="C131" s="4">
        <v>0.3</v>
      </c>
      <c r="D131" s="4">
        <v>0.3</v>
      </c>
      <c r="E131" s="4">
        <v>96.6</v>
      </c>
      <c r="F131" s="4"/>
      <c r="G131" s="4" t="s">
        <v>893</v>
      </c>
      <c r="H131" s="4">
        <v>1</v>
      </c>
      <c r="I131" s="4"/>
      <c r="J131" s="4"/>
      <c r="K131" s="4"/>
      <c r="L131" s="4"/>
    </row>
    <row r="132" spans="1:12" ht="15.75" x14ac:dyDescent="0.25">
      <c r="A132" s="4" t="s">
        <v>894</v>
      </c>
      <c r="B132" s="4">
        <v>1</v>
      </c>
      <c r="C132" s="4">
        <v>0.3</v>
      </c>
      <c r="D132" s="4">
        <v>0.3</v>
      </c>
      <c r="E132" s="4">
        <v>96.9</v>
      </c>
      <c r="F132" s="4"/>
      <c r="G132" s="4" t="s">
        <v>895</v>
      </c>
      <c r="H132" s="4">
        <v>1</v>
      </c>
      <c r="I132" s="4"/>
      <c r="J132" s="4"/>
      <c r="K132" s="4"/>
      <c r="L132" s="4"/>
    </row>
    <row r="133" spans="1:12" ht="15.75" x14ac:dyDescent="0.25">
      <c r="A133" s="4" t="s">
        <v>896</v>
      </c>
      <c r="B133" s="4">
        <v>1</v>
      </c>
      <c r="C133" s="4">
        <v>0.3</v>
      </c>
      <c r="D133" s="4">
        <v>0.3</v>
      </c>
      <c r="E133" s="4">
        <v>97.1</v>
      </c>
      <c r="F133" s="4"/>
      <c r="G133" s="4" t="s">
        <v>895</v>
      </c>
      <c r="H133" s="4">
        <v>1</v>
      </c>
      <c r="I133" s="4"/>
      <c r="J133" s="4"/>
      <c r="K133" s="4"/>
      <c r="L133" s="4"/>
    </row>
    <row r="134" spans="1:12" ht="15.75" x14ac:dyDescent="0.25">
      <c r="A134" s="4" t="s">
        <v>897</v>
      </c>
      <c r="B134" s="4">
        <v>1</v>
      </c>
      <c r="C134" s="4">
        <v>0.3</v>
      </c>
      <c r="D134" s="4">
        <v>0.3</v>
      </c>
      <c r="E134" s="4">
        <v>97.4</v>
      </c>
      <c r="F134" s="4"/>
      <c r="G134" s="4" t="s">
        <v>898</v>
      </c>
      <c r="H134" s="4">
        <v>1</v>
      </c>
      <c r="I134" s="4"/>
      <c r="J134" s="4"/>
      <c r="K134" s="4"/>
      <c r="L134" s="4"/>
    </row>
    <row r="135" spans="1:12" ht="15.75" x14ac:dyDescent="0.25">
      <c r="A135" s="4" t="s">
        <v>899</v>
      </c>
      <c r="B135" s="4">
        <v>1</v>
      </c>
      <c r="C135" s="4">
        <v>0.3</v>
      </c>
      <c r="D135" s="4">
        <v>0.3</v>
      </c>
      <c r="E135" s="4">
        <v>97.7</v>
      </c>
      <c r="F135" s="4"/>
      <c r="G135" s="4" t="s">
        <v>673</v>
      </c>
      <c r="H135" s="4">
        <v>1</v>
      </c>
      <c r="I135" s="4"/>
      <c r="J135" s="4"/>
      <c r="K135" s="4"/>
      <c r="L135" s="4"/>
    </row>
    <row r="136" spans="1:12" ht="15.75" x14ac:dyDescent="0.25">
      <c r="A136" s="4" t="s">
        <v>900</v>
      </c>
      <c r="B136" s="4">
        <v>1</v>
      </c>
      <c r="C136" s="4">
        <v>0.3</v>
      </c>
      <c r="D136" s="4">
        <v>0.3</v>
      </c>
      <c r="E136" s="4">
        <v>97.9</v>
      </c>
      <c r="F136" s="4"/>
      <c r="G136" s="4" t="s">
        <v>177</v>
      </c>
      <c r="H136" s="4">
        <v>1</v>
      </c>
      <c r="I136" s="4"/>
      <c r="J136" s="4"/>
      <c r="K136" s="4"/>
      <c r="L136" s="4"/>
    </row>
    <row r="137" spans="1:12" ht="15.75" x14ac:dyDescent="0.25">
      <c r="A137" s="4" t="s">
        <v>901</v>
      </c>
      <c r="B137" s="4">
        <v>1</v>
      </c>
      <c r="C137" s="4">
        <v>0.3</v>
      </c>
      <c r="D137" s="4">
        <v>0.3</v>
      </c>
      <c r="E137" s="4">
        <v>98.2</v>
      </c>
      <c r="F137" s="4"/>
      <c r="G137" s="4" t="s">
        <v>177</v>
      </c>
      <c r="H137" s="4">
        <v>1</v>
      </c>
      <c r="I137" s="4"/>
      <c r="J137" s="4"/>
      <c r="K137" s="4"/>
      <c r="L137" s="4"/>
    </row>
    <row r="138" spans="1:12" ht="15.75" x14ac:dyDescent="0.25">
      <c r="A138" s="4" t="s">
        <v>902</v>
      </c>
      <c r="B138" s="4">
        <v>1</v>
      </c>
      <c r="C138" s="4">
        <v>0.3</v>
      </c>
      <c r="D138" s="4">
        <v>0.3</v>
      </c>
      <c r="E138" s="4">
        <v>98.4</v>
      </c>
      <c r="F138" s="4"/>
      <c r="G138" s="4" t="s">
        <v>673</v>
      </c>
      <c r="H138" s="4">
        <v>1</v>
      </c>
      <c r="I138" s="4"/>
      <c r="J138" s="4"/>
      <c r="K138" s="4"/>
      <c r="L138" s="4"/>
    </row>
    <row r="139" spans="1:12" ht="15.75" x14ac:dyDescent="0.25">
      <c r="A139" s="4" t="s">
        <v>903</v>
      </c>
      <c r="B139" s="4">
        <v>1</v>
      </c>
      <c r="C139" s="4">
        <v>0.3</v>
      </c>
      <c r="D139" s="4">
        <v>0.3</v>
      </c>
      <c r="E139" s="4">
        <v>98.7</v>
      </c>
      <c r="F139" s="4"/>
      <c r="G139" s="4" t="s">
        <v>177</v>
      </c>
      <c r="H139" s="4">
        <v>1</v>
      </c>
      <c r="I139" s="4"/>
      <c r="J139" s="4"/>
      <c r="K139" s="4"/>
      <c r="L139" s="4"/>
    </row>
    <row r="140" spans="1:12" ht="15.75" x14ac:dyDescent="0.25">
      <c r="A140" s="4" t="s">
        <v>904</v>
      </c>
      <c r="B140" s="4">
        <v>1</v>
      </c>
      <c r="C140" s="4">
        <v>0.3</v>
      </c>
      <c r="D140" s="4">
        <v>0.3</v>
      </c>
      <c r="E140" s="4">
        <v>99</v>
      </c>
      <c r="F140" s="4"/>
      <c r="G140" s="4" t="s">
        <v>177</v>
      </c>
      <c r="H140" s="4">
        <v>1</v>
      </c>
      <c r="I140" s="4"/>
      <c r="J140" s="4"/>
      <c r="K140" s="4"/>
      <c r="L140" s="4"/>
    </row>
    <row r="141" spans="1:12" ht="15.75" x14ac:dyDescent="0.25">
      <c r="A141" s="4" t="s">
        <v>905</v>
      </c>
      <c r="B141" s="4">
        <v>1</v>
      </c>
      <c r="C141" s="4">
        <v>0.3</v>
      </c>
      <c r="D141" s="4">
        <v>0.3</v>
      </c>
      <c r="E141" s="4">
        <v>99.2</v>
      </c>
      <c r="F141" s="4"/>
      <c r="G141" s="4" t="s">
        <v>673</v>
      </c>
      <c r="H141" s="4">
        <v>1</v>
      </c>
      <c r="I141" s="4"/>
      <c r="J141" s="4"/>
      <c r="K141" s="4"/>
      <c r="L141" s="4"/>
    </row>
    <row r="142" spans="1:12" ht="15.75" x14ac:dyDescent="0.25">
      <c r="A142" s="4" t="s">
        <v>906</v>
      </c>
      <c r="B142" s="4">
        <v>1</v>
      </c>
      <c r="C142" s="4">
        <v>0.3</v>
      </c>
      <c r="D142" s="4">
        <v>0.3</v>
      </c>
      <c r="E142" s="4">
        <v>99.5</v>
      </c>
      <c r="F142" s="4"/>
      <c r="G142" s="4" t="s">
        <v>177</v>
      </c>
      <c r="H142" s="4">
        <v>1</v>
      </c>
      <c r="I142" s="4"/>
      <c r="J142" s="4"/>
      <c r="K142" s="4"/>
      <c r="L142" s="4"/>
    </row>
    <row r="143" spans="1:12" ht="15.75" x14ac:dyDescent="0.25">
      <c r="A143" s="4" t="s">
        <v>907</v>
      </c>
      <c r="B143" s="4">
        <v>1</v>
      </c>
      <c r="C143" s="4">
        <v>0.3</v>
      </c>
      <c r="D143" s="4">
        <v>0.3</v>
      </c>
      <c r="E143" s="4">
        <v>99.7</v>
      </c>
      <c r="F143" s="4"/>
      <c r="G143" s="4" t="s">
        <v>177</v>
      </c>
      <c r="H143" s="4">
        <v>1</v>
      </c>
      <c r="I143" s="4"/>
      <c r="J143" s="4"/>
      <c r="K143" s="4"/>
      <c r="L143" s="4"/>
    </row>
    <row r="144" spans="1:12" ht="15.75" x14ac:dyDescent="0.25">
      <c r="A144" s="4" t="s">
        <v>908</v>
      </c>
      <c r="B144" s="4">
        <v>1</v>
      </c>
      <c r="C144" s="4">
        <v>0.3</v>
      </c>
      <c r="D144" s="4">
        <v>0.3</v>
      </c>
      <c r="E144" s="4">
        <v>100</v>
      </c>
      <c r="F144" s="4"/>
      <c r="G144" s="4" t="s">
        <v>908</v>
      </c>
      <c r="H144" s="4">
        <v>1</v>
      </c>
      <c r="I144" s="4"/>
      <c r="J144" s="4"/>
      <c r="K144" s="4"/>
      <c r="L144" s="4"/>
    </row>
    <row r="145" spans="1:12" ht="15.75" x14ac:dyDescent="0.25">
      <c r="A145" s="4" t="s">
        <v>15</v>
      </c>
      <c r="B145" s="4">
        <v>385</v>
      </c>
      <c r="C145" s="4">
        <v>100</v>
      </c>
      <c r="D145" s="4">
        <v>100</v>
      </c>
      <c r="E145" s="4"/>
      <c r="F145" s="4"/>
      <c r="G145" s="4" t="s">
        <v>909</v>
      </c>
      <c r="H145" s="4">
        <v>1</v>
      </c>
      <c r="I145" s="4"/>
      <c r="J145" s="4"/>
      <c r="K145" s="4"/>
      <c r="L145" s="4"/>
    </row>
    <row r="146" spans="1:12" ht="15.75" x14ac:dyDescent="0.25">
      <c r="A146" s="4"/>
      <c r="B146" s="4"/>
      <c r="C146" s="4"/>
      <c r="D146" s="4"/>
      <c r="E146" s="4"/>
      <c r="F146" s="4"/>
      <c r="G146" s="4" t="s">
        <v>879</v>
      </c>
      <c r="H146" s="4">
        <v>1</v>
      </c>
      <c r="I146" s="4"/>
      <c r="J146" s="4"/>
      <c r="K146" s="4"/>
      <c r="L146" s="4"/>
    </row>
    <row r="147" spans="1:12" ht="15.75" x14ac:dyDescent="0.25">
      <c r="A147" s="4"/>
      <c r="B147" s="4"/>
      <c r="C147" s="4"/>
      <c r="D147" s="4"/>
      <c r="E147" s="4"/>
      <c r="F147" s="4"/>
      <c r="G147" s="4" t="s">
        <v>597</v>
      </c>
      <c r="H147" s="4">
        <v>1</v>
      </c>
      <c r="I147" s="4"/>
      <c r="J147" s="4"/>
      <c r="K147" s="4"/>
      <c r="L147" s="4"/>
    </row>
    <row r="148" spans="1:12" ht="15.75" x14ac:dyDescent="0.25">
      <c r="A148" s="4"/>
      <c r="B148" s="4"/>
      <c r="C148" s="4"/>
      <c r="D148" s="4"/>
      <c r="E148" s="4"/>
      <c r="F148" s="4"/>
      <c r="G148" s="4" t="s">
        <v>180</v>
      </c>
      <c r="H148" s="4">
        <v>1</v>
      </c>
      <c r="I148" s="4"/>
      <c r="J148" s="4"/>
      <c r="K148" s="4"/>
      <c r="L148" s="4"/>
    </row>
    <row r="149" spans="1:12" ht="15.75" x14ac:dyDescent="0.25">
      <c r="A149" s="4"/>
      <c r="B149" s="4"/>
      <c r="C149" s="4"/>
      <c r="D149" s="4"/>
      <c r="E149" s="4"/>
      <c r="F149" s="4"/>
      <c r="G149" s="4" t="s">
        <v>910</v>
      </c>
      <c r="H149" s="4">
        <v>1</v>
      </c>
      <c r="I149" s="4"/>
      <c r="J149" s="4"/>
      <c r="K149" s="4"/>
      <c r="L149" s="4"/>
    </row>
    <row r="150" spans="1:12" ht="15.75" x14ac:dyDescent="0.25">
      <c r="A150" s="4"/>
      <c r="B150" s="4"/>
      <c r="C150" s="4"/>
      <c r="D150" s="4"/>
      <c r="E150" s="4"/>
      <c r="F150" s="4"/>
      <c r="G150" s="4" t="s">
        <v>591</v>
      </c>
      <c r="H150" s="4">
        <v>1</v>
      </c>
      <c r="I150" s="4"/>
      <c r="J150" s="4"/>
      <c r="K150" s="4"/>
      <c r="L150" s="4"/>
    </row>
    <row r="151" spans="1:12" ht="15.75" x14ac:dyDescent="0.25">
      <c r="A151" s="4"/>
      <c r="B151" s="4"/>
      <c r="C151" s="4"/>
      <c r="D151" s="4"/>
      <c r="E151" s="4"/>
      <c r="F151" s="4"/>
      <c r="G151" s="4" t="s">
        <v>786</v>
      </c>
      <c r="H151" s="4">
        <v>1</v>
      </c>
      <c r="I151" s="4"/>
      <c r="J151" s="4"/>
      <c r="K151" s="4"/>
      <c r="L151" s="4"/>
    </row>
    <row r="152" spans="1:12" ht="15.75" x14ac:dyDescent="0.25">
      <c r="A152" s="4"/>
      <c r="B152" s="4"/>
      <c r="C152" s="4"/>
      <c r="D152" s="4"/>
      <c r="E152" s="4"/>
      <c r="F152" s="4"/>
      <c r="G152" s="4" t="s">
        <v>590</v>
      </c>
      <c r="H152" s="4">
        <v>1</v>
      </c>
      <c r="I152" s="4"/>
      <c r="J152" s="4"/>
      <c r="K152" s="4"/>
      <c r="L152" s="4"/>
    </row>
    <row r="153" spans="1:12" ht="15.75" x14ac:dyDescent="0.25">
      <c r="A153" s="4"/>
      <c r="B153" s="4"/>
      <c r="C153" s="4"/>
      <c r="D153" s="4"/>
      <c r="E153" s="4"/>
      <c r="F153" s="4"/>
      <c r="G153" s="4" t="s">
        <v>911</v>
      </c>
      <c r="H153" s="4">
        <v>1</v>
      </c>
      <c r="I153" s="4"/>
      <c r="J153" s="4"/>
      <c r="K153" s="4"/>
      <c r="L153" s="4"/>
    </row>
    <row r="154" spans="1:12" ht="15.75" x14ac:dyDescent="0.25">
      <c r="A154" s="4"/>
      <c r="B154" s="4"/>
      <c r="C154" s="4"/>
      <c r="D154" s="4"/>
      <c r="E154" s="4"/>
      <c r="F154" s="4"/>
      <c r="G154" s="4" t="s">
        <v>661</v>
      </c>
      <c r="H154" s="4">
        <v>1</v>
      </c>
      <c r="I154" s="4"/>
      <c r="J154" s="4"/>
      <c r="K154" s="4"/>
      <c r="L154" s="4"/>
    </row>
    <row r="155" spans="1:12" ht="15.75" x14ac:dyDescent="0.25">
      <c r="A155" s="4"/>
      <c r="B155" s="4"/>
      <c r="C155" s="4"/>
      <c r="D155" s="4"/>
      <c r="E155" s="4"/>
      <c r="F155" s="4"/>
      <c r="G155" s="4" t="s">
        <v>852</v>
      </c>
      <c r="H155" s="4">
        <v>1</v>
      </c>
      <c r="I155" s="4"/>
      <c r="J155" s="4"/>
      <c r="K155" s="4"/>
      <c r="L155" s="4"/>
    </row>
    <row r="156" spans="1:12" ht="15.75" x14ac:dyDescent="0.25">
      <c r="A156" s="4"/>
      <c r="B156" s="4"/>
      <c r="C156" s="4"/>
      <c r="D156" s="4"/>
      <c r="E156" s="4"/>
      <c r="F156" s="4"/>
      <c r="G156" s="4" t="s">
        <v>651</v>
      </c>
      <c r="H156" s="4">
        <v>1</v>
      </c>
      <c r="I156" s="4"/>
      <c r="J156" s="4"/>
      <c r="K156" s="4"/>
      <c r="L156" s="4"/>
    </row>
    <row r="157" spans="1:12" ht="15.75" x14ac:dyDescent="0.25">
      <c r="A157" s="4"/>
      <c r="B157" s="4"/>
      <c r="C157" s="4"/>
      <c r="D157" s="4"/>
      <c r="E157" s="4"/>
      <c r="F157" s="4"/>
      <c r="G157" s="4" t="s">
        <v>179</v>
      </c>
      <c r="H157" s="4">
        <v>1</v>
      </c>
      <c r="I157" s="4"/>
      <c r="J157" s="4"/>
      <c r="K157" s="4"/>
      <c r="L157" s="4"/>
    </row>
    <row r="158" spans="1:12" ht="15.75" x14ac:dyDescent="0.25">
      <c r="A158" s="4"/>
      <c r="B158" s="4"/>
      <c r="C158" s="4"/>
      <c r="D158" s="4"/>
      <c r="E158" s="4"/>
      <c r="F158" s="4"/>
      <c r="G158" s="4" t="s">
        <v>592</v>
      </c>
      <c r="H158" s="4">
        <v>1</v>
      </c>
      <c r="I158" s="4"/>
      <c r="J158" s="4"/>
      <c r="K158" s="4"/>
      <c r="L158" s="4"/>
    </row>
    <row r="159" spans="1:12" ht="15.75" x14ac:dyDescent="0.25">
      <c r="A159" s="4"/>
      <c r="B159" s="4"/>
      <c r="C159" s="4"/>
      <c r="D159" s="4"/>
      <c r="E159" s="4"/>
      <c r="F159" s="4"/>
      <c r="G159" s="4" t="s">
        <v>179</v>
      </c>
      <c r="H159" s="4">
        <v>1</v>
      </c>
      <c r="I159" s="4"/>
      <c r="J159" s="4"/>
      <c r="K159" s="4"/>
      <c r="L159" s="4"/>
    </row>
    <row r="160" spans="1:12" ht="15.75" x14ac:dyDescent="0.25">
      <c r="A160" s="4"/>
      <c r="B160" s="4"/>
      <c r="C160" s="4"/>
      <c r="D160" s="4"/>
      <c r="E160" s="4"/>
      <c r="F160" s="4"/>
      <c r="G160" s="4" t="s">
        <v>625</v>
      </c>
      <c r="H160" s="4">
        <v>1</v>
      </c>
      <c r="I160" s="4"/>
      <c r="J160" s="4"/>
      <c r="K160" s="4"/>
      <c r="L160" s="4"/>
    </row>
    <row r="161" spans="1:12" ht="15.75" x14ac:dyDescent="0.25">
      <c r="A161" s="4"/>
      <c r="B161" s="4"/>
      <c r="C161" s="4"/>
      <c r="D161" s="4"/>
      <c r="E161" s="4"/>
      <c r="F161" s="4"/>
      <c r="G161" s="4" t="s">
        <v>178</v>
      </c>
      <c r="H161" s="4">
        <v>1</v>
      </c>
      <c r="I161" s="4"/>
      <c r="J161" s="4"/>
      <c r="K161" s="4"/>
      <c r="L161" s="4"/>
    </row>
    <row r="162" spans="1:12" ht="15.75" x14ac:dyDescent="0.25">
      <c r="A162" s="4"/>
      <c r="B162" s="4"/>
      <c r="C162" s="4"/>
      <c r="D162" s="4"/>
      <c r="E162" s="4"/>
      <c r="F162" s="4"/>
      <c r="G162" s="4" t="s">
        <v>628</v>
      </c>
      <c r="H162" s="4">
        <v>1</v>
      </c>
      <c r="I162" s="4"/>
      <c r="J162" s="4"/>
      <c r="K162" s="4"/>
      <c r="L162" s="4"/>
    </row>
    <row r="163" spans="1:12" ht="15.75" x14ac:dyDescent="0.25">
      <c r="A163" s="4"/>
      <c r="B163" s="4"/>
      <c r="C163" s="4"/>
      <c r="D163" s="4"/>
      <c r="E163" s="4"/>
      <c r="F163" s="4"/>
      <c r="G163" s="4" t="s">
        <v>718</v>
      </c>
      <c r="H163" s="4">
        <v>1</v>
      </c>
      <c r="I163" s="4"/>
      <c r="J163" s="4"/>
      <c r="K163" s="4"/>
      <c r="L163" s="4"/>
    </row>
    <row r="164" spans="1:12" ht="15.75" x14ac:dyDescent="0.25">
      <c r="A164" s="4"/>
      <c r="B164" s="4"/>
      <c r="C164" s="4"/>
      <c r="D164" s="4"/>
      <c r="E164" s="4"/>
      <c r="F164" s="4"/>
      <c r="G164" s="4" t="s">
        <v>658</v>
      </c>
      <c r="H164" s="4">
        <v>1</v>
      </c>
      <c r="I164" s="4"/>
      <c r="J164" s="4"/>
      <c r="K164" s="4"/>
      <c r="L164" s="4"/>
    </row>
    <row r="165" spans="1:12" ht="15.75" x14ac:dyDescent="0.25">
      <c r="A165" s="4"/>
      <c r="B165" s="4"/>
      <c r="C165" s="4"/>
      <c r="D165" s="4"/>
      <c r="E165" s="4"/>
      <c r="F165" s="4"/>
      <c r="G165" s="4" t="s">
        <v>656</v>
      </c>
      <c r="H165" s="4">
        <v>1</v>
      </c>
      <c r="I165" s="4"/>
      <c r="J165" s="4"/>
      <c r="K165" s="4"/>
      <c r="L165" s="4"/>
    </row>
    <row r="166" spans="1:12" ht="15.75" x14ac:dyDescent="0.25">
      <c r="A166" s="4"/>
      <c r="B166" s="4"/>
      <c r="C166" s="4"/>
      <c r="D166" s="4"/>
      <c r="E166" s="4"/>
      <c r="F166" s="4"/>
      <c r="G166" s="4" t="s">
        <v>912</v>
      </c>
      <c r="H166" s="4">
        <v>1</v>
      </c>
      <c r="I166" s="4"/>
      <c r="J166" s="4"/>
      <c r="K166" s="4"/>
      <c r="L166" s="4"/>
    </row>
    <row r="167" spans="1:12" ht="15.75" x14ac:dyDescent="0.25">
      <c r="A167" s="4"/>
      <c r="B167" s="4"/>
      <c r="C167" s="4"/>
      <c r="D167" s="4"/>
      <c r="E167" s="4"/>
      <c r="F167" s="4"/>
      <c r="G167" s="4" t="s">
        <v>913</v>
      </c>
      <c r="H167" s="4">
        <v>1</v>
      </c>
      <c r="I167" s="4"/>
      <c r="J167" s="4"/>
      <c r="K167" s="4"/>
      <c r="L167" s="4"/>
    </row>
    <row r="168" spans="1:12" ht="15.75" x14ac:dyDescent="0.25">
      <c r="A168" s="4"/>
      <c r="B168" s="4"/>
      <c r="C168" s="4"/>
      <c r="D168" s="4"/>
      <c r="E168" s="4"/>
      <c r="F168" s="4"/>
      <c r="G168" s="4" t="s">
        <v>821</v>
      </c>
      <c r="H168" s="4">
        <v>1</v>
      </c>
      <c r="I168" s="4"/>
      <c r="J168" s="4"/>
      <c r="K168" s="4"/>
      <c r="L168" s="4"/>
    </row>
    <row r="169" spans="1:12" ht="15.75" x14ac:dyDescent="0.25">
      <c r="A169" s="4"/>
      <c r="B169" s="4"/>
      <c r="C169" s="4"/>
      <c r="D169" s="4"/>
      <c r="E169" s="4"/>
      <c r="F169" s="4"/>
      <c r="G169" s="4" t="s">
        <v>914</v>
      </c>
      <c r="H169" s="4">
        <v>1</v>
      </c>
      <c r="I169" s="4"/>
      <c r="J169" s="4"/>
      <c r="K169" s="4"/>
      <c r="L169" s="4"/>
    </row>
    <row r="170" spans="1:12" ht="15.75" x14ac:dyDescent="0.25">
      <c r="A170" s="4"/>
      <c r="B170" s="4"/>
      <c r="C170" s="4"/>
      <c r="D170" s="4"/>
      <c r="E170" s="4"/>
      <c r="F170" s="4"/>
      <c r="G170" s="4" t="s">
        <v>581</v>
      </c>
      <c r="H170" s="4">
        <v>1</v>
      </c>
      <c r="I170" s="4"/>
      <c r="J170" s="4"/>
      <c r="K170" s="4"/>
      <c r="L170" s="4"/>
    </row>
    <row r="171" spans="1:12" ht="15.75" x14ac:dyDescent="0.25">
      <c r="A171" s="4"/>
      <c r="B171" s="4"/>
      <c r="C171" s="4"/>
      <c r="D171" s="4"/>
      <c r="E171" s="4"/>
      <c r="F171" s="4"/>
      <c r="G171" s="4" t="s">
        <v>756</v>
      </c>
      <c r="H171" s="4">
        <v>1</v>
      </c>
      <c r="I171" s="4"/>
      <c r="J171" s="4"/>
      <c r="K171" s="4"/>
      <c r="L171" s="4"/>
    </row>
    <row r="172" spans="1:12" ht="15.75" x14ac:dyDescent="0.25">
      <c r="A172" s="4"/>
      <c r="B172" s="4"/>
      <c r="C172" s="4"/>
      <c r="D172" s="4"/>
      <c r="E172" s="4"/>
      <c r="F172" s="4"/>
      <c r="G172" s="4" t="s">
        <v>915</v>
      </c>
      <c r="H172" s="4">
        <v>1</v>
      </c>
      <c r="I172" s="4"/>
      <c r="J172" s="4"/>
      <c r="K172" s="4"/>
      <c r="L172" s="4"/>
    </row>
    <row r="173" spans="1:12" ht="15.75" x14ac:dyDescent="0.25">
      <c r="A173" s="4"/>
      <c r="B173" s="4"/>
      <c r="C173" s="4"/>
      <c r="D173" s="4"/>
      <c r="E173" s="4"/>
      <c r="F173" s="4"/>
      <c r="G173" s="4" t="s">
        <v>916</v>
      </c>
      <c r="H173" s="4">
        <v>1</v>
      </c>
      <c r="I173" s="4"/>
      <c r="J173" s="4"/>
      <c r="K173" s="4"/>
      <c r="L173" s="4"/>
    </row>
    <row r="174" spans="1:12" ht="15.75" x14ac:dyDescent="0.25">
      <c r="A174" s="4"/>
      <c r="B174" s="4"/>
      <c r="C174" s="4"/>
      <c r="D174" s="4"/>
      <c r="E174" s="4"/>
      <c r="F174" s="4"/>
      <c r="G174" s="4" t="s">
        <v>917</v>
      </c>
      <c r="H174" s="4">
        <v>1</v>
      </c>
      <c r="I174" s="4"/>
      <c r="J174" s="4"/>
      <c r="K174" s="4"/>
      <c r="L174" s="4"/>
    </row>
    <row r="175" spans="1:12" ht="15.75" x14ac:dyDescent="0.25">
      <c r="A175" s="4"/>
      <c r="B175" s="4"/>
      <c r="C175" s="4"/>
      <c r="D175" s="4"/>
      <c r="E175" s="4"/>
      <c r="F175" s="4"/>
      <c r="G175" s="4" t="s">
        <v>699</v>
      </c>
      <c r="H175" s="4">
        <v>1</v>
      </c>
      <c r="I175" s="4"/>
      <c r="J175" s="4"/>
      <c r="K175" s="4"/>
      <c r="L175" s="4"/>
    </row>
    <row r="176" spans="1:12" ht="15.75" x14ac:dyDescent="0.25">
      <c r="A176" s="4"/>
      <c r="B176" s="4"/>
      <c r="C176" s="4"/>
      <c r="D176" s="4"/>
      <c r="E176" s="4"/>
      <c r="F176" s="4"/>
      <c r="G176" s="4" t="s">
        <v>818</v>
      </c>
      <c r="H176" s="4">
        <v>1</v>
      </c>
      <c r="I176" s="4"/>
      <c r="J176" s="4"/>
      <c r="K176" s="4"/>
      <c r="L176" s="4"/>
    </row>
    <row r="177" spans="1:12" ht="15.75" x14ac:dyDescent="0.25">
      <c r="A177" s="4"/>
      <c r="B177" s="4"/>
      <c r="C177" s="4"/>
      <c r="D177" s="4"/>
      <c r="E177" s="4"/>
      <c r="F177" s="4"/>
      <c r="G177" s="4" t="s">
        <v>582</v>
      </c>
      <c r="H177" s="4">
        <v>1</v>
      </c>
      <c r="I177" s="4"/>
      <c r="J177" s="4"/>
      <c r="K177" s="4"/>
      <c r="L177" s="4"/>
    </row>
    <row r="178" spans="1:12" ht="15.75" x14ac:dyDescent="0.25">
      <c r="A178" s="4"/>
      <c r="B178" s="4"/>
      <c r="C178" s="4"/>
      <c r="D178" s="4"/>
      <c r="E178" s="4"/>
      <c r="F178" s="4"/>
      <c r="G178" s="4" t="s">
        <v>918</v>
      </c>
      <c r="H178" s="4">
        <v>1</v>
      </c>
      <c r="I178" s="4"/>
      <c r="J178" s="4"/>
      <c r="K178" s="4"/>
      <c r="L178" s="4"/>
    </row>
    <row r="179" spans="1:12" ht="15.75" x14ac:dyDescent="0.25">
      <c r="A179" s="4"/>
      <c r="B179" s="4"/>
      <c r="C179" s="4"/>
      <c r="D179" s="4"/>
      <c r="E179" s="4"/>
      <c r="F179" s="4"/>
      <c r="G179" s="4" t="s">
        <v>919</v>
      </c>
      <c r="H179" s="4">
        <v>1</v>
      </c>
      <c r="I179" s="4"/>
      <c r="J179" s="4"/>
      <c r="K179" s="4"/>
      <c r="L179" s="4"/>
    </row>
    <row r="180" spans="1:12" ht="15.75" x14ac:dyDescent="0.25">
      <c r="A180" s="4"/>
      <c r="B180" s="4"/>
      <c r="C180" s="4"/>
      <c r="D180" s="4"/>
      <c r="E180" s="4"/>
      <c r="F180" s="4"/>
      <c r="G180" s="4" t="s">
        <v>584</v>
      </c>
      <c r="H180" s="4">
        <v>1</v>
      </c>
      <c r="I180" s="4"/>
      <c r="J180" s="4"/>
      <c r="K180" s="4"/>
      <c r="L180" s="4"/>
    </row>
    <row r="181" spans="1:12" ht="15.75" x14ac:dyDescent="0.25">
      <c r="A181" s="4"/>
      <c r="B181" s="4"/>
      <c r="C181" s="4"/>
      <c r="D181" s="4"/>
      <c r="E181" s="4"/>
      <c r="F181" s="4"/>
      <c r="G181" s="4" t="s">
        <v>920</v>
      </c>
      <c r="H181" s="4">
        <v>1</v>
      </c>
      <c r="I181" s="4"/>
      <c r="J181" s="4"/>
      <c r="K181" s="4"/>
      <c r="L181" s="4"/>
    </row>
    <row r="182" spans="1:12" ht="15.75" x14ac:dyDescent="0.25">
      <c r="A182" s="4"/>
      <c r="B182" s="4"/>
      <c r="C182" s="4"/>
      <c r="D182" s="4"/>
      <c r="E182" s="4"/>
      <c r="F182" s="4"/>
      <c r="G182" s="4" t="s">
        <v>921</v>
      </c>
      <c r="H182" s="4">
        <v>1</v>
      </c>
      <c r="I182" s="4"/>
      <c r="J182" s="4"/>
      <c r="K182" s="4"/>
      <c r="L182" s="4"/>
    </row>
    <row r="183" spans="1:12" ht="15.75" x14ac:dyDescent="0.25">
      <c r="A183" s="4"/>
      <c r="B183" s="4"/>
      <c r="C183" s="4"/>
      <c r="D183" s="4"/>
      <c r="E183" s="4"/>
      <c r="F183" s="4"/>
      <c r="G183" s="4" t="s">
        <v>626</v>
      </c>
      <c r="H183" s="4">
        <v>1</v>
      </c>
      <c r="I183" s="4"/>
      <c r="J183" s="4"/>
      <c r="K183" s="4"/>
      <c r="L183" s="4"/>
    </row>
    <row r="184" spans="1:12" ht="15.75" x14ac:dyDescent="0.25">
      <c r="A184" s="4"/>
      <c r="B184" s="4"/>
      <c r="C184" s="4"/>
      <c r="D184" s="4"/>
      <c r="E184" s="4"/>
      <c r="F184" s="4"/>
      <c r="G184" s="4" t="s">
        <v>922</v>
      </c>
      <c r="H184" s="4">
        <v>1</v>
      </c>
      <c r="I184" s="4"/>
      <c r="J184" s="4"/>
      <c r="K184" s="4"/>
      <c r="L184" s="4"/>
    </row>
    <row r="185" spans="1:12" ht="15.75" x14ac:dyDescent="0.25">
      <c r="A185" s="4"/>
      <c r="B185" s="4"/>
      <c r="C185" s="4"/>
      <c r="D185" s="4"/>
      <c r="E185" s="4"/>
      <c r="F185" s="4"/>
      <c r="G185" s="4" t="s">
        <v>923</v>
      </c>
      <c r="H185" s="4">
        <v>1</v>
      </c>
      <c r="I185" s="4"/>
      <c r="J185" s="4"/>
      <c r="K185" s="4"/>
      <c r="L185" s="4"/>
    </row>
    <row r="186" spans="1:12" ht="15.75" x14ac:dyDescent="0.25">
      <c r="A186" s="4"/>
      <c r="B186" s="4"/>
      <c r="C186" s="4"/>
      <c r="D186" s="4"/>
      <c r="E186" s="4"/>
      <c r="F186" s="4"/>
      <c r="G186" s="4" t="s">
        <v>924</v>
      </c>
      <c r="H186" s="4">
        <v>1</v>
      </c>
      <c r="I186" s="4"/>
      <c r="J186" s="4"/>
      <c r="K186" s="4"/>
      <c r="L186" s="4"/>
    </row>
    <row r="187" spans="1:12" ht="15.75" x14ac:dyDescent="0.25">
      <c r="A187" s="4"/>
      <c r="B187" s="4"/>
      <c r="C187" s="4"/>
      <c r="D187" s="4"/>
      <c r="E187" s="4"/>
      <c r="F187" s="4"/>
      <c r="G187" s="4" t="s">
        <v>925</v>
      </c>
      <c r="H187" s="4">
        <v>1</v>
      </c>
      <c r="I187" s="4"/>
      <c r="J187" s="4"/>
      <c r="K187" s="4"/>
      <c r="L187" s="4"/>
    </row>
    <row r="188" spans="1:12" ht="15.75" x14ac:dyDescent="0.25">
      <c r="A188" s="4"/>
      <c r="B188" s="4"/>
      <c r="C188" s="4"/>
      <c r="D188" s="4"/>
      <c r="E188" s="4"/>
      <c r="F188" s="4"/>
      <c r="G188" s="4" t="s">
        <v>926</v>
      </c>
      <c r="H188" s="4">
        <v>1</v>
      </c>
      <c r="I188" s="4"/>
      <c r="J188" s="4"/>
      <c r="K188" s="4"/>
      <c r="L188" s="4"/>
    </row>
    <row r="189" spans="1:12" ht="15.75" x14ac:dyDescent="0.25">
      <c r="A189" s="4"/>
      <c r="B189" s="4"/>
      <c r="C189" s="4"/>
      <c r="D189" s="4"/>
      <c r="E189" s="4"/>
      <c r="F189" s="4"/>
      <c r="G189" s="4" t="s">
        <v>927</v>
      </c>
      <c r="H189" s="4">
        <v>1</v>
      </c>
      <c r="I189" s="4"/>
      <c r="J189" s="4"/>
      <c r="K189" s="4"/>
      <c r="L189" s="4"/>
    </row>
    <row r="190" spans="1:12" ht="15.75" x14ac:dyDescent="0.25">
      <c r="A190" s="4"/>
      <c r="B190" s="4"/>
      <c r="C190" s="4"/>
      <c r="D190" s="4"/>
      <c r="E190" s="4"/>
      <c r="F190" s="4"/>
      <c r="G190" s="4" t="s">
        <v>737</v>
      </c>
      <c r="H190" s="4">
        <v>1</v>
      </c>
      <c r="I190" s="4"/>
      <c r="J190" s="4"/>
      <c r="K190" s="4"/>
      <c r="L190" s="4"/>
    </row>
    <row r="191" spans="1:12" ht="15.75" x14ac:dyDescent="0.25">
      <c r="A191" s="4"/>
      <c r="B191" s="4"/>
      <c r="C191" s="4"/>
      <c r="D191" s="4"/>
      <c r="E191" s="4"/>
      <c r="F191" s="4"/>
      <c r="G191" s="4" t="s">
        <v>811</v>
      </c>
      <c r="H191" s="4">
        <v>1</v>
      </c>
      <c r="I191" s="4"/>
      <c r="J191" s="4"/>
      <c r="K191" s="4"/>
      <c r="L191" s="4"/>
    </row>
    <row r="192" spans="1:12" ht="15.75" x14ac:dyDescent="0.25">
      <c r="A192" s="4"/>
      <c r="B192" s="4"/>
      <c r="C192" s="4"/>
      <c r="D192" s="4"/>
      <c r="E192" s="4"/>
      <c r="F192" s="4"/>
      <c r="G192" s="4" t="s">
        <v>895</v>
      </c>
      <c r="H192" s="4">
        <v>1</v>
      </c>
      <c r="I192" s="4"/>
      <c r="J192" s="4"/>
      <c r="K192" s="4"/>
      <c r="L192" s="4"/>
    </row>
    <row r="193" spans="1:12" ht="15.75" x14ac:dyDescent="0.25">
      <c r="A193" s="4"/>
      <c r="B193" s="4"/>
      <c r="C193" s="4"/>
      <c r="D193" s="4"/>
      <c r="E193" s="4"/>
      <c r="F193" s="4"/>
      <c r="G193" s="4" t="s">
        <v>650</v>
      </c>
      <c r="H193" s="4">
        <v>1</v>
      </c>
      <c r="I193" s="4"/>
      <c r="J193" s="4"/>
      <c r="K193" s="4"/>
      <c r="L193" s="4"/>
    </row>
    <row r="194" spans="1:12" ht="15.75" x14ac:dyDescent="0.25">
      <c r="A194" s="4"/>
      <c r="B194" s="4"/>
      <c r="C194" s="4"/>
      <c r="D194" s="4"/>
      <c r="E194" s="4"/>
      <c r="F194" s="4"/>
      <c r="G194" s="4" t="s">
        <v>731</v>
      </c>
      <c r="H194" s="4">
        <v>1</v>
      </c>
      <c r="I194" s="4"/>
      <c r="J194" s="4"/>
      <c r="K194" s="4"/>
      <c r="L194" s="4"/>
    </row>
    <row r="195" spans="1:12" ht="15.75" x14ac:dyDescent="0.25">
      <c r="A195" s="4"/>
      <c r="B195" s="4"/>
      <c r="C195" s="4"/>
      <c r="D195" s="4"/>
      <c r="E195" s="4"/>
      <c r="F195" s="4"/>
      <c r="G195" s="4" t="s">
        <v>768</v>
      </c>
      <c r="H195" s="4">
        <v>1</v>
      </c>
      <c r="I195" s="4"/>
      <c r="J195" s="4"/>
      <c r="K195" s="4"/>
      <c r="L195" s="4"/>
    </row>
    <row r="196" spans="1:12" ht="15.75" x14ac:dyDescent="0.25">
      <c r="A196" s="4"/>
      <c r="B196" s="4"/>
      <c r="C196" s="4"/>
      <c r="D196" s="4"/>
      <c r="E196" s="4"/>
      <c r="F196" s="4"/>
      <c r="G196" s="4" t="s">
        <v>928</v>
      </c>
      <c r="H196" s="4">
        <v>1</v>
      </c>
      <c r="I196" s="4"/>
      <c r="J196" s="4"/>
      <c r="K196" s="4"/>
      <c r="L196" s="4"/>
    </row>
    <row r="197" spans="1:12" ht="15.75" x14ac:dyDescent="0.25">
      <c r="A197" s="4"/>
      <c r="B197" s="4"/>
      <c r="C197" s="4"/>
      <c r="D197" s="4"/>
      <c r="E197" s="4"/>
      <c r="F197" s="4"/>
      <c r="G197" s="4" t="s">
        <v>773</v>
      </c>
      <c r="H197" s="4">
        <v>1</v>
      </c>
      <c r="I197" s="4"/>
      <c r="J197" s="4"/>
      <c r="K197" s="4"/>
      <c r="L197" s="4"/>
    </row>
    <row r="198" spans="1:12" ht="15.75" x14ac:dyDescent="0.25">
      <c r="A198" s="4"/>
      <c r="B198" s="4"/>
      <c r="C198" s="4"/>
      <c r="D198" s="4"/>
      <c r="E198" s="4"/>
      <c r="F198" s="4"/>
      <c r="G198" s="4" t="s">
        <v>659</v>
      </c>
      <c r="H198" s="4">
        <v>1</v>
      </c>
      <c r="I198" s="4"/>
      <c r="J198" s="4"/>
      <c r="K198" s="4"/>
      <c r="L198" s="4"/>
    </row>
    <row r="199" spans="1:12" ht="15.75" x14ac:dyDescent="0.25">
      <c r="A199" s="4"/>
      <c r="B199" s="4"/>
      <c r="C199" s="4"/>
      <c r="D199" s="4"/>
      <c r="E199" s="4"/>
      <c r="F199" s="4"/>
      <c r="G199" s="4" t="s">
        <v>715</v>
      </c>
      <c r="H199" s="4">
        <v>1</v>
      </c>
      <c r="I199" s="4"/>
      <c r="J199" s="4"/>
      <c r="K199" s="4"/>
      <c r="L199" s="4"/>
    </row>
    <row r="200" spans="1:12" ht="15.75" x14ac:dyDescent="0.25">
      <c r="A200" s="4"/>
      <c r="B200" s="4"/>
      <c r="C200" s="4"/>
      <c r="D200" s="4"/>
      <c r="E200" s="4"/>
      <c r="F200" s="4"/>
      <c r="G200" s="4" t="s">
        <v>631</v>
      </c>
      <c r="H200" s="4">
        <v>1</v>
      </c>
      <c r="I200" s="4"/>
      <c r="J200" s="4"/>
      <c r="K200" s="4"/>
      <c r="L200" s="4"/>
    </row>
    <row r="201" spans="1:12" ht="15.75" x14ac:dyDescent="0.25">
      <c r="A201" s="4"/>
      <c r="B201" s="4"/>
      <c r="C201" s="4"/>
      <c r="D201" s="4"/>
      <c r="E201" s="4"/>
      <c r="F201" s="4"/>
      <c r="G201" s="4" t="s">
        <v>929</v>
      </c>
      <c r="H201" s="4">
        <v>1</v>
      </c>
      <c r="I201" s="4"/>
      <c r="J201" s="4"/>
      <c r="K201" s="4"/>
      <c r="L201" s="4"/>
    </row>
    <row r="202" spans="1:12" ht="15.75" x14ac:dyDescent="0.25">
      <c r="A202" s="4"/>
      <c r="B202" s="4"/>
      <c r="C202" s="4"/>
      <c r="D202" s="4"/>
      <c r="E202" s="4"/>
      <c r="F202" s="4"/>
      <c r="G202" s="4" t="s">
        <v>600</v>
      </c>
      <c r="H202" s="4">
        <v>1</v>
      </c>
      <c r="I202" s="4"/>
      <c r="J202" s="4"/>
      <c r="K202" s="4"/>
      <c r="L202" s="4"/>
    </row>
    <row r="203" spans="1:12" ht="15.75" x14ac:dyDescent="0.25">
      <c r="A203" s="4"/>
      <c r="B203" s="4"/>
      <c r="C203" s="4"/>
      <c r="D203" s="4"/>
      <c r="E203" s="4"/>
      <c r="F203" s="4"/>
      <c r="G203" s="4" t="s">
        <v>656</v>
      </c>
      <c r="H203" s="4">
        <v>1</v>
      </c>
      <c r="I203" s="4"/>
      <c r="J203" s="4"/>
      <c r="K203" s="4"/>
      <c r="L203" s="4"/>
    </row>
    <row r="204" spans="1:12" ht="15.75" x14ac:dyDescent="0.25">
      <c r="A204" s="4"/>
      <c r="B204" s="4"/>
      <c r="C204" s="4"/>
      <c r="D204" s="4"/>
      <c r="E204" s="4"/>
      <c r="F204" s="4"/>
      <c r="G204" s="4" t="s">
        <v>601</v>
      </c>
      <c r="H204" s="4">
        <v>1</v>
      </c>
      <c r="I204" s="4"/>
      <c r="J204" s="4"/>
      <c r="K204" s="4"/>
      <c r="L204" s="4"/>
    </row>
    <row r="205" spans="1:12" ht="15.75" x14ac:dyDescent="0.25">
      <c r="A205" s="4"/>
      <c r="B205" s="4"/>
      <c r="C205" s="4"/>
      <c r="D205" s="4"/>
      <c r="E205" s="4"/>
      <c r="F205" s="4"/>
      <c r="G205" s="4" t="s">
        <v>930</v>
      </c>
      <c r="H205" s="4">
        <v>1</v>
      </c>
      <c r="I205" s="4"/>
      <c r="J205" s="4"/>
      <c r="K205" s="4"/>
      <c r="L205" s="4"/>
    </row>
    <row r="206" spans="1:12" ht="15.75" x14ac:dyDescent="0.25">
      <c r="A206" s="4"/>
      <c r="B206" s="4"/>
      <c r="C206" s="4"/>
      <c r="D206" s="4"/>
      <c r="E206" s="4"/>
      <c r="F206" s="4"/>
      <c r="G206" s="4" t="s">
        <v>852</v>
      </c>
      <c r="H206" s="4">
        <v>1</v>
      </c>
      <c r="I206" s="4"/>
      <c r="J206" s="4"/>
      <c r="K206" s="4"/>
      <c r="L206" s="4"/>
    </row>
    <row r="207" spans="1:12" ht="15.75" x14ac:dyDescent="0.25">
      <c r="A207" s="4"/>
      <c r="B207" s="4"/>
      <c r="C207" s="4"/>
      <c r="D207" s="4"/>
      <c r="E207" s="4"/>
      <c r="F207" s="4"/>
      <c r="G207" s="4" t="s">
        <v>931</v>
      </c>
      <c r="H207" s="4">
        <v>1</v>
      </c>
      <c r="I207" s="4"/>
      <c r="J207" s="4"/>
      <c r="K207" s="4"/>
      <c r="L207" s="4"/>
    </row>
    <row r="208" spans="1:12" ht="15.75" x14ac:dyDescent="0.25">
      <c r="A208" s="4"/>
      <c r="B208" s="4"/>
      <c r="C208" s="4"/>
      <c r="D208" s="4"/>
      <c r="E208" s="4"/>
      <c r="F208" s="4"/>
      <c r="G208" s="4" t="s">
        <v>649</v>
      </c>
      <c r="H208" s="4">
        <v>1</v>
      </c>
      <c r="I208" s="4"/>
      <c r="J208" s="4"/>
      <c r="K208" s="4"/>
      <c r="L208" s="4"/>
    </row>
    <row r="209" spans="1:12" ht="15.75" x14ac:dyDescent="0.25">
      <c r="A209" s="4"/>
      <c r="B209" s="4"/>
      <c r="C209" s="4"/>
      <c r="D209" s="4"/>
      <c r="E209" s="4"/>
      <c r="F209" s="4"/>
      <c r="G209" s="4" t="s">
        <v>673</v>
      </c>
      <c r="H209" s="4">
        <v>1</v>
      </c>
      <c r="I209" s="4"/>
      <c r="J209" s="4"/>
      <c r="K209" s="4"/>
      <c r="L209" s="4"/>
    </row>
    <row r="210" spans="1:12" ht="15.75" x14ac:dyDescent="0.25">
      <c r="A210" s="4"/>
      <c r="B210" s="4"/>
      <c r="C210" s="4"/>
      <c r="D210" s="4"/>
      <c r="E210" s="4"/>
      <c r="F210" s="4"/>
      <c r="G210" s="4" t="s">
        <v>650</v>
      </c>
      <c r="H210" s="4">
        <v>1</v>
      </c>
      <c r="I210" s="4"/>
      <c r="J210" s="4"/>
      <c r="K210" s="4"/>
      <c r="L210" s="4"/>
    </row>
    <row r="211" spans="1:12" ht="15.75" x14ac:dyDescent="0.25">
      <c r="A211" s="4"/>
      <c r="B211" s="4"/>
      <c r="C211" s="4"/>
      <c r="D211" s="4"/>
      <c r="E211" s="4"/>
      <c r="F211" s="4"/>
      <c r="G211" s="4" t="s">
        <v>856</v>
      </c>
      <c r="H211" s="4">
        <v>1</v>
      </c>
      <c r="I211" s="4"/>
      <c r="J211" s="4"/>
      <c r="K211" s="4"/>
      <c r="L211" s="4"/>
    </row>
    <row r="212" spans="1:12" ht="15.75" x14ac:dyDescent="0.25">
      <c r="A212" s="4"/>
      <c r="B212" s="4"/>
      <c r="C212" s="4"/>
      <c r="D212" s="4"/>
      <c r="E212" s="4"/>
      <c r="F212" s="4"/>
      <c r="G212" s="4" t="s">
        <v>770</v>
      </c>
      <c r="H212" s="4">
        <v>1</v>
      </c>
      <c r="I212" s="4"/>
      <c r="J212" s="4"/>
      <c r="K212" s="4"/>
      <c r="L212" s="4"/>
    </row>
    <row r="213" spans="1:12" ht="15.75" x14ac:dyDescent="0.25">
      <c r="A213" s="4"/>
      <c r="B213" s="4"/>
      <c r="C213" s="4"/>
      <c r="D213" s="4"/>
      <c r="E213" s="4"/>
      <c r="F213" s="4"/>
      <c r="G213" s="4" t="s">
        <v>932</v>
      </c>
      <c r="H213" s="4">
        <v>1</v>
      </c>
      <c r="I213" s="4"/>
      <c r="J213" s="4"/>
      <c r="K213" s="4"/>
      <c r="L213" s="4"/>
    </row>
    <row r="214" spans="1:12" ht="15.75" x14ac:dyDescent="0.25">
      <c r="A214" s="4"/>
      <c r="B214" s="4"/>
      <c r="C214" s="4"/>
      <c r="D214" s="4"/>
      <c r="E214" s="4"/>
      <c r="F214" s="4"/>
      <c r="G214" s="4" t="s">
        <v>933</v>
      </c>
      <c r="H214" s="4">
        <v>1</v>
      </c>
      <c r="I214" s="4"/>
      <c r="J214" s="4"/>
      <c r="K214" s="4"/>
      <c r="L214" s="4"/>
    </row>
    <row r="215" spans="1:12" ht="15.75" x14ac:dyDescent="0.25">
      <c r="A215" s="4"/>
      <c r="B215" s="4"/>
      <c r="C215" s="4"/>
      <c r="D215" s="4"/>
      <c r="E215" s="4"/>
      <c r="F215" s="4"/>
      <c r="G215" s="4" t="s">
        <v>629</v>
      </c>
      <c r="H215" s="4">
        <v>1</v>
      </c>
      <c r="I215" s="4"/>
      <c r="J215" s="4"/>
      <c r="K215" s="4"/>
      <c r="L215" s="4"/>
    </row>
    <row r="216" spans="1:12" ht="15.75" x14ac:dyDescent="0.25">
      <c r="A216" s="4"/>
      <c r="B216" s="4"/>
      <c r="C216" s="4"/>
      <c r="D216" s="4"/>
      <c r="E216" s="4"/>
      <c r="F216" s="4"/>
      <c r="G216" s="4" t="s">
        <v>934</v>
      </c>
      <c r="H216" s="4">
        <v>1</v>
      </c>
      <c r="I216" s="4"/>
      <c r="J216" s="4"/>
      <c r="K216" s="4"/>
      <c r="L216" s="4"/>
    </row>
    <row r="217" spans="1:12" ht="15.75" x14ac:dyDescent="0.25">
      <c r="A217" s="4"/>
      <c r="B217" s="4"/>
      <c r="C217" s="4"/>
      <c r="D217" s="4"/>
      <c r="E217" s="4"/>
      <c r="F217" s="4"/>
      <c r="G217" s="4" t="s">
        <v>745</v>
      </c>
      <c r="H217" s="4">
        <v>1</v>
      </c>
      <c r="I217" s="4"/>
      <c r="J217" s="4"/>
      <c r="K217" s="4"/>
      <c r="L217" s="4"/>
    </row>
    <row r="218" spans="1:12" ht="15.75" x14ac:dyDescent="0.25">
      <c r="A218" s="4"/>
      <c r="B218" s="4"/>
      <c r="C218" s="4"/>
      <c r="D218" s="4"/>
      <c r="E218" s="4"/>
      <c r="F218" s="4"/>
      <c r="G218" s="4" t="s">
        <v>935</v>
      </c>
      <c r="H218" s="4">
        <v>1</v>
      </c>
      <c r="I218" s="4"/>
      <c r="J218" s="4"/>
      <c r="K218" s="4"/>
      <c r="L218" s="4"/>
    </row>
    <row r="219" spans="1:12" ht="15.75" x14ac:dyDescent="0.25">
      <c r="A219" s="4"/>
      <c r="B219" s="4"/>
      <c r="C219" s="4"/>
      <c r="D219" s="4"/>
      <c r="E219" s="4"/>
      <c r="F219" s="4"/>
      <c r="G219" s="4" t="s">
        <v>767</v>
      </c>
      <c r="H219" s="4">
        <v>1</v>
      </c>
      <c r="I219" s="4"/>
      <c r="J219" s="4"/>
      <c r="K219" s="4"/>
      <c r="L219" s="4"/>
    </row>
    <row r="220" spans="1:12" ht="15.75" x14ac:dyDescent="0.25">
      <c r="A220" s="4"/>
      <c r="B220" s="4"/>
      <c r="C220" s="4"/>
      <c r="D220" s="4"/>
      <c r="E220" s="4"/>
      <c r="F220" s="4"/>
      <c r="G220" s="4" t="s">
        <v>936</v>
      </c>
      <c r="H220" s="4">
        <v>1</v>
      </c>
      <c r="I220" s="4"/>
      <c r="J220" s="4"/>
      <c r="K220" s="4"/>
      <c r="L220" s="4"/>
    </row>
    <row r="221" spans="1:12" ht="15.75" x14ac:dyDescent="0.25">
      <c r="A221" s="4"/>
      <c r="B221" s="4"/>
      <c r="C221" s="4"/>
      <c r="D221" s="4"/>
      <c r="E221" s="4"/>
      <c r="F221" s="4"/>
      <c r="G221" s="4" t="s">
        <v>937</v>
      </c>
      <c r="H221" s="4">
        <v>1</v>
      </c>
      <c r="I221" s="4"/>
      <c r="J221" s="4"/>
      <c r="K221" s="4"/>
      <c r="L221" s="4"/>
    </row>
    <row r="222" spans="1:12" ht="15.75" x14ac:dyDescent="0.25">
      <c r="A222" s="4"/>
      <c r="B222" s="4"/>
      <c r="C222" s="4"/>
      <c r="D222" s="4"/>
      <c r="E222" s="4"/>
      <c r="F222" s="4"/>
      <c r="G222" s="4" t="s">
        <v>938</v>
      </c>
      <c r="H222" s="4">
        <v>1</v>
      </c>
      <c r="I222" s="4"/>
      <c r="J222" s="4"/>
      <c r="K222" s="4"/>
      <c r="L222" s="4"/>
    </row>
    <row r="223" spans="1:12" ht="15.75" x14ac:dyDescent="0.25">
      <c r="A223" s="4"/>
      <c r="B223" s="4"/>
      <c r="C223" s="4"/>
      <c r="D223" s="4"/>
      <c r="E223" s="4"/>
      <c r="F223" s="4"/>
      <c r="G223" s="4" t="s">
        <v>939</v>
      </c>
      <c r="H223" s="4">
        <v>1</v>
      </c>
      <c r="I223" s="4"/>
      <c r="J223" s="4"/>
      <c r="K223" s="4"/>
      <c r="L223" s="4"/>
    </row>
    <row r="224" spans="1:12" ht="15.75" x14ac:dyDescent="0.25">
      <c r="A224" s="4"/>
      <c r="B224" s="4"/>
      <c r="C224" s="4"/>
      <c r="D224" s="4"/>
      <c r="E224" s="4"/>
      <c r="F224" s="4"/>
      <c r="G224" s="4" t="s">
        <v>940</v>
      </c>
      <c r="H224" s="4">
        <v>1</v>
      </c>
      <c r="I224" s="4"/>
      <c r="J224" s="4"/>
      <c r="K224" s="4"/>
      <c r="L224" s="4"/>
    </row>
    <row r="225" spans="1:12" ht="15.75" x14ac:dyDescent="0.25">
      <c r="A225" s="4"/>
      <c r="B225" s="4"/>
      <c r="C225" s="4"/>
      <c r="D225" s="4"/>
      <c r="E225" s="4"/>
      <c r="F225" s="4"/>
      <c r="G225" s="4" t="s">
        <v>657</v>
      </c>
      <c r="H225" s="4">
        <v>1</v>
      </c>
      <c r="I225" s="4"/>
      <c r="J225" s="4"/>
      <c r="K225" s="4"/>
      <c r="L225" s="4"/>
    </row>
    <row r="226" spans="1:12" ht="15.75" x14ac:dyDescent="0.25">
      <c r="A226" s="4"/>
      <c r="B226" s="4"/>
      <c r="C226" s="4"/>
      <c r="D226" s="4"/>
      <c r="E226" s="4"/>
      <c r="F226" s="4"/>
      <c r="G226" s="4" t="s">
        <v>941</v>
      </c>
      <c r="H226" s="4">
        <v>1</v>
      </c>
      <c r="I226" s="4"/>
      <c r="J226" s="4"/>
      <c r="K226" s="4"/>
      <c r="L226" s="4"/>
    </row>
    <row r="227" spans="1:12" ht="15.75" x14ac:dyDescent="0.25">
      <c r="A227" s="4"/>
      <c r="B227" s="4"/>
      <c r="C227" s="4"/>
      <c r="D227" s="4"/>
      <c r="E227" s="4"/>
      <c r="F227" s="4"/>
      <c r="G227" s="4" t="s">
        <v>663</v>
      </c>
      <c r="H227" s="4">
        <v>1</v>
      </c>
      <c r="I227" s="4"/>
      <c r="J227" s="4"/>
      <c r="K227" s="4"/>
      <c r="L227" s="4"/>
    </row>
    <row r="228" spans="1:12" ht="15.75" x14ac:dyDescent="0.25">
      <c r="A228" s="4"/>
      <c r="B228" s="4"/>
      <c r="C228" s="4"/>
      <c r="D228" s="4"/>
      <c r="E228" s="4"/>
      <c r="F228" s="4"/>
      <c r="G228" s="4" t="s">
        <v>760</v>
      </c>
      <c r="H228" s="4">
        <v>1</v>
      </c>
      <c r="I228" s="4"/>
      <c r="J228" s="4"/>
      <c r="K228" s="4"/>
      <c r="L228" s="4"/>
    </row>
    <row r="229" spans="1:12" ht="15.75" x14ac:dyDescent="0.25">
      <c r="A229" s="4"/>
      <c r="B229" s="4"/>
      <c r="C229" s="4"/>
      <c r="D229" s="4"/>
      <c r="E229" s="4"/>
      <c r="F229" s="4"/>
      <c r="G229" s="4" t="s">
        <v>942</v>
      </c>
      <c r="H229" s="4">
        <v>1</v>
      </c>
      <c r="I229" s="4"/>
      <c r="J229" s="4"/>
      <c r="K229" s="4"/>
      <c r="L229" s="4"/>
    </row>
    <row r="230" spans="1:12" ht="15.75" x14ac:dyDescent="0.25">
      <c r="A230" s="4"/>
      <c r="B230" s="4"/>
      <c r="C230" s="4"/>
      <c r="D230" s="4"/>
      <c r="E230" s="4"/>
      <c r="F230" s="4"/>
      <c r="G230" s="4" t="s">
        <v>943</v>
      </c>
      <c r="H230" s="4">
        <v>1</v>
      </c>
      <c r="I230" s="4"/>
      <c r="J230" s="4"/>
      <c r="K230" s="4"/>
      <c r="L230" s="4"/>
    </row>
    <row r="231" spans="1:12" ht="15.75" x14ac:dyDescent="0.25">
      <c r="A231" s="4"/>
      <c r="B231" s="4"/>
      <c r="C231" s="4"/>
      <c r="D231" s="4"/>
      <c r="E231" s="4"/>
      <c r="F231" s="4"/>
      <c r="G231" s="4" t="s">
        <v>177</v>
      </c>
      <c r="H231" s="4">
        <v>1</v>
      </c>
      <c r="I231" s="4"/>
      <c r="J231" s="4"/>
      <c r="K231" s="4"/>
      <c r="L231" s="4"/>
    </row>
    <row r="232" spans="1:12" ht="15.75" x14ac:dyDescent="0.25">
      <c r="A232" s="4"/>
      <c r="B232" s="4"/>
      <c r="C232" s="4"/>
      <c r="D232" s="4"/>
      <c r="E232" s="4"/>
      <c r="F232" s="4"/>
      <c r="G232" s="4" t="s">
        <v>655</v>
      </c>
      <c r="H232" s="4">
        <v>1</v>
      </c>
      <c r="I232" s="4"/>
      <c r="J232" s="4"/>
      <c r="K232" s="4"/>
      <c r="L232" s="4"/>
    </row>
    <row r="233" spans="1:12" ht="15.75" x14ac:dyDescent="0.25">
      <c r="A233" s="4"/>
      <c r="B233" s="4"/>
      <c r="C233" s="4"/>
      <c r="D233" s="4"/>
      <c r="E233" s="4"/>
      <c r="F233" s="4"/>
      <c r="G233" s="4" t="s">
        <v>944</v>
      </c>
      <c r="H233" s="4">
        <v>1</v>
      </c>
      <c r="I233" s="4"/>
      <c r="J233" s="4"/>
      <c r="K233" s="4"/>
      <c r="L233" s="4"/>
    </row>
    <row r="234" spans="1:12" ht="15.75" x14ac:dyDescent="0.25">
      <c r="A234" s="4"/>
      <c r="B234" s="4"/>
      <c r="C234" s="4"/>
      <c r="D234" s="4"/>
      <c r="E234" s="4"/>
      <c r="F234" s="4"/>
      <c r="G234" s="4" t="s">
        <v>945</v>
      </c>
      <c r="H234" s="4">
        <v>1</v>
      </c>
      <c r="I234" s="4"/>
      <c r="J234" s="4"/>
      <c r="K234" s="4"/>
      <c r="L234" s="4"/>
    </row>
    <row r="235" spans="1:12" ht="15.75" x14ac:dyDescent="0.25">
      <c r="A235" s="4"/>
      <c r="B235" s="4"/>
      <c r="C235" s="4"/>
      <c r="D235" s="4"/>
      <c r="E235" s="4"/>
      <c r="F235" s="4"/>
      <c r="G235" s="4" t="s">
        <v>946</v>
      </c>
      <c r="H235" s="4">
        <v>1</v>
      </c>
      <c r="I235" s="4"/>
      <c r="J235" s="4"/>
      <c r="K235" s="4"/>
      <c r="L235" s="4"/>
    </row>
    <row r="236" spans="1:12" ht="15.75" x14ac:dyDescent="0.25">
      <c r="A236" s="4"/>
      <c r="B236" s="4"/>
      <c r="C236" s="4"/>
      <c r="D236" s="4"/>
      <c r="E236" s="4"/>
      <c r="F236" s="4"/>
      <c r="G236" s="4" t="s">
        <v>667</v>
      </c>
      <c r="H236" s="4">
        <v>1</v>
      </c>
      <c r="I236" s="4"/>
      <c r="J236" s="4"/>
      <c r="K236" s="4"/>
      <c r="L236" s="4"/>
    </row>
    <row r="237" spans="1:12" ht="15.75" x14ac:dyDescent="0.25">
      <c r="A237" s="4"/>
      <c r="B237" s="4"/>
      <c r="C237" s="4"/>
      <c r="D237" s="4"/>
      <c r="E237" s="4"/>
      <c r="F237" s="4"/>
      <c r="G237" s="4" t="s">
        <v>588</v>
      </c>
      <c r="H237" s="4">
        <v>1</v>
      </c>
      <c r="I237" s="4"/>
      <c r="J237" s="4"/>
      <c r="K237" s="4"/>
      <c r="L237" s="4"/>
    </row>
    <row r="238" spans="1:12" ht="15.75" x14ac:dyDescent="0.25">
      <c r="A238" s="4"/>
      <c r="B238" s="4"/>
      <c r="C238" s="4"/>
      <c r="D238" s="4"/>
      <c r="E238" s="4"/>
      <c r="F238" s="4"/>
      <c r="G238" s="4" t="s">
        <v>654</v>
      </c>
      <c r="H238" s="4">
        <v>1</v>
      </c>
      <c r="I238" s="4"/>
      <c r="J238" s="4"/>
      <c r="K238" s="4"/>
      <c r="L238" s="4"/>
    </row>
    <row r="239" spans="1:12" ht="15.75" x14ac:dyDescent="0.25">
      <c r="A239" s="4"/>
      <c r="B239" s="4"/>
      <c r="C239" s="4"/>
      <c r="D239" s="4"/>
      <c r="E239" s="4"/>
      <c r="F239" s="4"/>
      <c r="G239" s="4" t="s">
        <v>947</v>
      </c>
      <c r="H239" s="4">
        <v>1</v>
      </c>
      <c r="I239" s="4"/>
      <c r="J239" s="4"/>
      <c r="K239" s="4"/>
      <c r="L239" s="4"/>
    </row>
    <row r="240" spans="1:12" ht="15.75" x14ac:dyDescent="0.25">
      <c r="A240" s="4"/>
      <c r="B240" s="4"/>
      <c r="C240" s="4"/>
      <c r="D240" s="4"/>
      <c r="E240" s="4"/>
      <c r="F240" s="4"/>
      <c r="G240" s="4" t="s">
        <v>593</v>
      </c>
      <c r="H240" s="4">
        <v>1</v>
      </c>
      <c r="I240" s="4"/>
      <c r="J240" s="4"/>
      <c r="K240" s="4"/>
      <c r="L240" s="4"/>
    </row>
    <row r="241" spans="1:12" ht="15.75" x14ac:dyDescent="0.25">
      <c r="A241" s="4"/>
      <c r="B241" s="4"/>
      <c r="C241" s="4"/>
      <c r="D241" s="4"/>
      <c r="E241" s="4"/>
      <c r="F241" s="4"/>
      <c r="G241" s="4" t="s">
        <v>650</v>
      </c>
      <c r="H241" s="4">
        <v>1</v>
      </c>
      <c r="I241" s="4"/>
      <c r="J241" s="4"/>
      <c r="K241" s="4"/>
      <c r="L241" s="4"/>
    </row>
    <row r="242" spans="1:12" ht="15.75" x14ac:dyDescent="0.25">
      <c r="A242" s="4"/>
      <c r="B242" s="4"/>
      <c r="C242" s="4"/>
      <c r="D242" s="4"/>
      <c r="E242" s="4"/>
      <c r="F242" s="4"/>
      <c r="G242" s="4" t="s">
        <v>948</v>
      </c>
      <c r="H242" s="4">
        <v>1</v>
      </c>
      <c r="I242" s="4"/>
      <c r="J242" s="4"/>
      <c r="K242" s="4"/>
      <c r="L242" s="4"/>
    </row>
    <row r="243" spans="1:12" ht="15.75" x14ac:dyDescent="0.25">
      <c r="A243" s="4"/>
      <c r="B243" s="4"/>
      <c r="C243" s="4"/>
      <c r="D243" s="4"/>
      <c r="E243" s="4"/>
      <c r="F243" s="4"/>
      <c r="G243" s="4" t="s">
        <v>949</v>
      </c>
      <c r="H243" s="4">
        <v>1</v>
      </c>
      <c r="I243" s="4"/>
      <c r="J243" s="4"/>
      <c r="K243" s="4"/>
      <c r="L243" s="4"/>
    </row>
    <row r="244" spans="1:12" ht="15.75" x14ac:dyDescent="0.25">
      <c r="A244" s="4"/>
      <c r="B244" s="4"/>
      <c r="C244" s="4"/>
      <c r="D244" s="4"/>
      <c r="E244" s="4"/>
      <c r="F244" s="4"/>
      <c r="G244" s="4" t="s">
        <v>762</v>
      </c>
      <c r="H244" s="4">
        <v>1</v>
      </c>
      <c r="I244" s="4"/>
      <c r="J244" s="4"/>
      <c r="K244" s="4"/>
      <c r="L244" s="4"/>
    </row>
    <row r="245" spans="1:12" ht="15.75" x14ac:dyDescent="0.25">
      <c r="A245" s="4"/>
      <c r="B245" s="4"/>
      <c r="C245" s="4"/>
      <c r="D245" s="4"/>
      <c r="E245" s="4"/>
      <c r="F245" s="4"/>
      <c r="G245" s="4" t="s">
        <v>950</v>
      </c>
      <c r="H245" s="4">
        <v>1</v>
      </c>
      <c r="I245" s="4"/>
      <c r="J245" s="4"/>
      <c r="K245" s="4"/>
      <c r="L245" s="4"/>
    </row>
    <row r="246" spans="1:12" ht="15.75" x14ac:dyDescent="0.25">
      <c r="A246" s="4"/>
      <c r="B246" s="4"/>
      <c r="C246" s="4"/>
      <c r="D246" s="4"/>
      <c r="E246" s="4"/>
      <c r="F246" s="4"/>
      <c r="G246" s="4" t="s">
        <v>951</v>
      </c>
      <c r="H246" s="4">
        <v>1</v>
      </c>
      <c r="I246" s="4"/>
      <c r="J246" s="4"/>
      <c r="K246" s="4"/>
      <c r="L246" s="4"/>
    </row>
    <row r="247" spans="1:12" ht="15.75" x14ac:dyDescent="0.25">
      <c r="A247" s="4"/>
      <c r="B247" s="4"/>
      <c r="C247" s="4"/>
      <c r="D247" s="4"/>
      <c r="E247" s="4"/>
      <c r="F247" s="4"/>
      <c r="G247" s="4" t="s">
        <v>667</v>
      </c>
      <c r="H247" s="4">
        <v>1</v>
      </c>
      <c r="I247" s="4"/>
      <c r="J247" s="4"/>
      <c r="K247" s="4"/>
      <c r="L247" s="4"/>
    </row>
    <row r="248" spans="1:12" ht="15.75" x14ac:dyDescent="0.25">
      <c r="A248" s="4"/>
      <c r="B248" s="4"/>
      <c r="C248" s="4"/>
      <c r="D248" s="4"/>
      <c r="E248" s="4"/>
      <c r="F248" s="4"/>
      <c r="G248" s="4" t="s">
        <v>652</v>
      </c>
      <c r="H248" s="4">
        <v>1</v>
      </c>
      <c r="I248" s="4"/>
      <c r="J248" s="4"/>
      <c r="K248" s="4"/>
      <c r="L248" s="4"/>
    </row>
    <row r="249" spans="1:12" ht="15.75" x14ac:dyDescent="0.25">
      <c r="A249" s="4"/>
      <c r="B249" s="4"/>
      <c r="C249" s="4"/>
      <c r="D249" s="4"/>
      <c r="E249" s="4"/>
      <c r="F249" s="4"/>
      <c r="G249" s="4" t="s">
        <v>589</v>
      </c>
      <c r="H249" s="4">
        <v>1</v>
      </c>
      <c r="I249" s="4"/>
      <c r="J249" s="4"/>
      <c r="K249" s="4"/>
      <c r="L249" s="4"/>
    </row>
    <row r="250" spans="1:12" ht="15.75" x14ac:dyDescent="0.25">
      <c r="A250" s="4"/>
      <c r="B250" s="4"/>
      <c r="C250" s="4"/>
      <c r="D250" s="4"/>
      <c r="E250" s="4"/>
      <c r="F250" s="4"/>
      <c r="G250" s="4" t="s">
        <v>952</v>
      </c>
      <c r="H250" s="4">
        <v>1</v>
      </c>
      <c r="I250" s="4"/>
      <c r="J250" s="4"/>
      <c r="K250" s="4"/>
      <c r="L250" s="4"/>
    </row>
    <row r="251" spans="1:12" ht="15.75" x14ac:dyDescent="0.25">
      <c r="A251" s="4"/>
      <c r="B251" s="4"/>
      <c r="C251" s="4"/>
      <c r="D251" s="4"/>
      <c r="E251" s="4"/>
      <c r="F251" s="4"/>
      <c r="G251" s="4" t="s">
        <v>953</v>
      </c>
      <c r="H251" s="4">
        <v>1</v>
      </c>
      <c r="I251" s="4"/>
      <c r="J251" s="4"/>
      <c r="K251" s="4"/>
      <c r="L251" s="4"/>
    </row>
    <row r="252" spans="1:12" ht="15.75" x14ac:dyDescent="0.25">
      <c r="A252" s="4"/>
      <c r="B252" s="4"/>
      <c r="C252" s="4"/>
      <c r="D252" s="4"/>
      <c r="E252" s="4"/>
      <c r="F252" s="4"/>
      <c r="G252" s="4" t="s">
        <v>954</v>
      </c>
      <c r="H252" s="4">
        <v>1</v>
      </c>
      <c r="I252" s="4"/>
      <c r="J252" s="4"/>
      <c r="K252" s="4"/>
      <c r="L252" s="4"/>
    </row>
    <row r="253" spans="1:12" ht="15.75" x14ac:dyDescent="0.25">
      <c r="A253" s="4"/>
      <c r="B253" s="4"/>
      <c r="C253" s="4"/>
      <c r="D253" s="4"/>
      <c r="E253" s="4"/>
      <c r="F253" s="4"/>
      <c r="G253" s="4" t="s">
        <v>889</v>
      </c>
      <c r="H253" s="4">
        <v>1</v>
      </c>
      <c r="I253" s="4"/>
      <c r="J253" s="4"/>
      <c r="K253" s="4"/>
      <c r="L253" s="4"/>
    </row>
    <row r="254" spans="1:12" ht="15.75" x14ac:dyDescent="0.25">
      <c r="A254" s="4"/>
      <c r="B254" s="4"/>
      <c r="C254" s="4"/>
      <c r="D254" s="4"/>
      <c r="E254" s="4"/>
      <c r="F254" s="4"/>
      <c r="G254" s="4" t="s">
        <v>954</v>
      </c>
      <c r="H254" s="4">
        <v>1</v>
      </c>
      <c r="I254" s="4"/>
      <c r="J254" s="4"/>
      <c r="K254" s="4"/>
      <c r="L254" s="4"/>
    </row>
    <row r="255" spans="1:12" ht="15.75" x14ac:dyDescent="0.25">
      <c r="A255" s="4"/>
      <c r="B255" s="4"/>
      <c r="C255" s="4"/>
      <c r="D255" s="4"/>
      <c r="E255" s="4"/>
      <c r="F255" s="4"/>
      <c r="G255" s="4" t="s">
        <v>955</v>
      </c>
      <c r="H255" s="4">
        <v>1</v>
      </c>
      <c r="I255" s="4"/>
      <c r="J255" s="4"/>
      <c r="K255" s="4"/>
      <c r="L255" s="4"/>
    </row>
    <row r="256" spans="1:12" ht="15.75" x14ac:dyDescent="0.25">
      <c r="A256" s="4"/>
      <c r="B256" s="4"/>
      <c r="C256" s="4"/>
      <c r="D256" s="4"/>
      <c r="E256" s="4"/>
      <c r="F256" s="4"/>
      <c r="G256" s="4" t="s">
        <v>789</v>
      </c>
      <c r="H256" s="4">
        <v>1</v>
      </c>
      <c r="I256" s="4"/>
      <c r="J256" s="4"/>
      <c r="K256" s="4"/>
      <c r="L256" s="4"/>
    </row>
    <row r="257" spans="1:12" ht="15.75" x14ac:dyDescent="0.25">
      <c r="A257" s="4"/>
      <c r="B257" s="4"/>
      <c r="C257" s="4"/>
      <c r="D257" s="4"/>
      <c r="E257" s="4"/>
      <c r="F257" s="4"/>
      <c r="G257" s="4" t="s">
        <v>956</v>
      </c>
      <c r="H257" s="4">
        <v>1</v>
      </c>
      <c r="I257" s="4"/>
      <c r="J257" s="4"/>
      <c r="K257" s="4"/>
      <c r="L257" s="4"/>
    </row>
    <row r="258" spans="1:12" ht="15.75" x14ac:dyDescent="0.25">
      <c r="A258" s="4"/>
      <c r="B258" s="4"/>
      <c r="C258" s="4"/>
      <c r="D258" s="4"/>
      <c r="E258" s="4"/>
      <c r="F258" s="4"/>
      <c r="G258" s="4" t="s">
        <v>859</v>
      </c>
      <c r="H258" s="4">
        <v>1</v>
      </c>
      <c r="I258" s="4"/>
      <c r="J258" s="4"/>
      <c r="K258" s="4"/>
      <c r="L258" s="4"/>
    </row>
    <row r="259" spans="1:12" ht="15.75" x14ac:dyDescent="0.25">
      <c r="A259" s="4"/>
      <c r="B259" s="4"/>
      <c r="C259" s="4"/>
      <c r="D259" s="4"/>
      <c r="E259" s="4"/>
      <c r="F259" s="4"/>
      <c r="G259" s="4" t="s">
        <v>957</v>
      </c>
      <c r="H259" s="4">
        <v>1</v>
      </c>
      <c r="I259" s="4"/>
      <c r="J259" s="4"/>
      <c r="K259" s="4"/>
      <c r="L259" s="4"/>
    </row>
    <row r="260" spans="1:12" ht="15.75" x14ac:dyDescent="0.25">
      <c r="A260" s="4"/>
      <c r="B260" s="4"/>
      <c r="C260" s="4"/>
      <c r="D260" s="4"/>
      <c r="E260" s="4"/>
      <c r="F260" s="4"/>
      <c r="G260" s="4" t="s">
        <v>909</v>
      </c>
      <c r="H260" s="4">
        <v>1</v>
      </c>
      <c r="I260" s="4"/>
      <c r="J260" s="4"/>
      <c r="K260" s="4"/>
      <c r="L260" s="4"/>
    </row>
    <row r="261" spans="1:12" ht="15.75" x14ac:dyDescent="0.25">
      <c r="A261" s="4"/>
      <c r="B261" s="4"/>
      <c r="C261" s="4"/>
      <c r="D261" s="4"/>
      <c r="E261" s="4"/>
      <c r="F261" s="4"/>
      <c r="G261" s="4" t="s">
        <v>636</v>
      </c>
      <c r="H261" s="4">
        <v>1</v>
      </c>
      <c r="I261" s="4"/>
      <c r="J261" s="4"/>
      <c r="K261" s="4"/>
      <c r="L261" s="4"/>
    </row>
    <row r="262" spans="1:12" ht="15.75" x14ac:dyDescent="0.25">
      <c r="A262" s="4"/>
      <c r="B262" s="4"/>
      <c r="C262" s="4"/>
      <c r="D262" s="4"/>
      <c r="E262" s="4"/>
      <c r="F262" s="4"/>
      <c r="G262" s="4" t="s">
        <v>958</v>
      </c>
      <c r="H262" s="4">
        <v>1</v>
      </c>
      <c r="I262" s="4"/>
      <c r="J262" s="4"/>
      <c r="K262" s="4"/>
      <c r="L262" s="4"/>
    </row>
    <row r="263" spans="1:12" ht="15.75" x14ac:dyDescent="0.25">
      <c r="A263" s="4"/>
      <c r="B263" s="4"/>
      <c r="C263" s="4"/>
      <c r="D263" s="4"/>
      <c r="E263" s="4"/>
      <c r="F263" s="4"/>
      <c r="G263" s="4" t="s">
        <v>959</v>
      </c>
      <c r="H263" s="4">
        <v>1</v>
      </c>
      <c r="I263" s="4"/>
      <c r="J263" s="4"/>
      <c r="K263" s="4"/>
      <c r="L263" s="4"/>
    </row>
    <row r="264" spans="1:12" ht="15.75" x14ac:dyDescent="0.25">
      <c r="A264" s="4"/>
      <c r="B264" s="4"/>
      <c r="C264" s="4"/>
      <c r="D264" s="4"/>
      <c r="E264" s="4"/>
      <c r="F264" s="4"/>
      <c r="G264" s="4" t="s">
        <v>960</v>
      </c>
      <c r="H264" s="4">
        <v>1</v>
      </c>
      <c r="I264" s="4"/>
      <c r="J264" s="4"/>
      <c r="K264" s="4"/>
      <c r="L264" s="4"/>
    </row>
    <row r="265" spans="1:12" ht="15.75" x14ac:dyDescent="0.25">
      <c r="A265" s="4"/>
      <c r="B265" s="4"/>
      <c r="C265" s="4"/>
      <c r="D265" s="4"/>
      <c r="E265" s="4"/>
      <c r="F265" s="4"/>
      <c r="G265" s="4" t="s">
        <v>961</v>
      </c>
      <c r="H265" s="4">
        <v>1</v>
      </c>
      <c r="I265" s="4"/>
      <c r="J265" s="4"/>
      <c r="K265" s="4"/>
      <c r="L265" s="4"/>
    </row>
    <row r="266" spans="1:12" ht="15.75" x14ac:dyDescent="0.25">
      <c r="A266" s="4"/>
      <c r="B266" s="4"/>
      <c r="C266" s="4"/>
      <c r="D266" s="4"/>
      <c r="E266" s="4"/>
      <c r="F266" s="4"/>
      <c r="G266" s="4" t="s">
        <v>962</v>
      </c>
      <c r="H266" s="4">
        <v>1</v>
      </c>
      <c r="I266" s="4"/>
      <c r="J266" s="4"/>
      <c r="K266" s="4"/>
      <c r="L266" s="4"/>
    </row>
    <row r="267" spans="1:12" ht="15.75" x14ac:dyDescent="0.25">
      <c r="A267" s="4"/>
      <c r="B267" s="4"/>
      <c r="C267" s="4"/>
      <c r="D267" s="4"/>
      <c r="E267" s="4"/>
      <c r="F267" s="4"/>
      <c r="G267" s="4" t="s">
        <v>634</v>
      </c>
      <c r="H267" s="4">
        <v>1</v>
      </c>
      <c r="I267" s="4"/>
      <c r="J267" s="4"/>
      <c r="K267" s="4"/>
      <c r="L267" s="4"/>
    </row>
    <row r="268" spans="1:12" ht="15.75" x14ac:dyDescent="0.25">
      <c r="A268" s="4"/>
      <c r="B268" s="4"/>
      <c r="C268" s="4"/>
      <c r="D268" s="4"/>
      <c r="E268" s="4"/>
      <c r="F268" s="4"/>
      <c r="G268" s="4" t="s">
        <v>662</v>
      </c>
      <c r="H268" s="4">
        <v>1</v>
      </c>
      <c r="I268" s="4"/>
      <c r="J268" s="4"/>
      <c r="K268" s="4"/>
      <c r="L268" s="4"/>
    </row>
    <row r="269" spans="1:12" ht="15.75" x14ac:dyDescent="0.25">
      <c r="A269" s="4"/>
      <c r="B269" s="4"/>
      <c r="C269" s="4"/>
      <c r="D269" s="4"/>
      <c r="E269" s="4"/>
      <c r="F269" s="4"/>
      <c r="G269" s="4" t="s">
        <v>656</v>
      </c>
      <c r="H269" s="4">
        <v>1</v>
      </c>
      <c r="I269" s="4"/>
      <c r="J269" s="4"/>
      <c r="K269" s="4"/>
      <c r="L269" s="4"/>
    </row>
    <row r="270" spans="1:12" ht="15.75" x14ac:dyDescent="0.25">
      <c r="A270" s="4"/>
      <c r="B270" s="4"/>
      <c r="C270" s="4"/>
      <c r="D270" s="4"/>
      <c r="E270" s="4"/>
      <c r="F270" s="4"/>
      <c r="G270" s="4" t="s">
        <v>673</v>
      </c>
      <c r="H270" s="4">
        <v>1</v>
      </c>
      <c r="I270" s="4"/>
      <c r="J270" s="4"/>
      <c r="K270" s="4"/>
      <c r="L270" s="4"/>
    </row>
    <row r="271" spans="1:12" ht="15.75" x14ac:dyDescent="0.25">
      <c r="A271" s="4"/>
      <c r="B271" s="4"/>
      <c r="C271" s="4"/>
      <c r="D271" s="4"/>
      <c r="E271" s="4"/>
      <c r="F271" s="4"/>
      <c r="G271" s="4" t="s">
        <v>963</v>
      </c>
      <c r="H271" s="4">
        <v>1</v>
      </c>
      <c r="I271" s="4"/>
      <c r="J271" s="4"/>
      <c r="K271" s="4"/>
      <c r="L271" s="4"/>
    </row>
    <row r="272" spans="1:12" ht="15.75" x14ac:dyDescent="0.25">
      <c r="A272" s="4"/>
      <c r="B272" s="4"/>
      <c r="C272" s="4"/>
      <c r="D272" s="4"/>
      <c r="E272" s="4"/>
      <c r="F272" s="4"/>
      <c r="G272" s="4" t="s">
        <v>650</v>
      </c>
      <c r="H272" s="4">
        <v>1</v>
      </c>
      <c r="I272" s="4"/>
      <c r="J272" s="4"/>
      <c r="K272" s="4"/>
      <c r="L272" s="4"/>
    </row>
    <row r="273" spans="1:12" ht="15.75" x14ac:dyDescent="0.25">
      <c r="A273" s="4"/>
      <c r="B273" s="4"/>
      <c r="C273" s="4"/>
      <c r="D273" s="4"/>
      <c r="E273" s="4"/>
      <c r="F273" s="4"/>
      <c r="G273" s="4" t="s">
        <v>964</v>
      </c>
      <c r="H273" s="4">
        <v>1</v>
      </c>
      <c r="I273" s="4"/>
      <c r="J273" s="4"/>
      <c r="K273" s="4"/>
      <c r="L273" s="4"/>
    </row>
    <row r="274" spans="1:12" ht="15.75" x14ac:dyDescent="0.25">
      <c r="A274" s="4"/>
      <c r="B274" s="4"/>
      <c r="C274" s="4"/>
      <c r="D274" s="4"/>
      <c r="E274" s="4"/>
      <c r="F274" s="4"/>
      <c r="G274" s="4" t="s">
        <v>588</v>
      </c>
      <c r="H274" s="4">
        <v>1</v>
      </c>
      <c r="I274" s="4"/>
      <c r="J274" s="4"/>
      <c r="K274" s="4"/>
      <c r="L274" s="4"/>
    </row>
    <row r="275" spans="1:12" ht="15.75" x14ac:dyDescent="0.25">
      <c r="A275" s="4"/>
      <c r="B275" s="4"/>
      <c r="C275" s="4"/>
      <c r="D275" s="4"/>
      <c r="E275" s="4"/>
      <c r="F275" s="4"/>
      <c r="G275" s="4" t="s">
        <v>965</v>
      </c>
      <c r="H275" s="4">
        <v>1</v>
      </c>
      <c r="I275" s="4"/>
      <c r="J275" s="4"/>
      <c r="K275" s="4"/>
      <c r="L275" s="4"/>
    </row>
    <row r="276" spans="1:12" ht="15.75" x14ac:dyDescent="0.25">
      <c r="A276" s="4"/>
      <c r="B276" s="4"/>
      <c r="C276" s="4"/>
      <c r="D276" s="4"/>
      <c r="E276" s="4"/>
      <c r="F276" s="4"/>
      <c r="G276" s="4" t="s">
        <v>875</v>
      </c>
      <c r="H276" s="4">
        <v>1</v>
      </c>
      <c r="I276" s="4"/>
      <c r="J276" s="4"/>
      <c r="K276" s="4"/>
      <c r="L276" s="4"/>
    </row>
    <row r="277" spans="1:12" ht="15.75" x14ac:dyDescent="0.25">
      <c r="A277" s="4"/>
      <c r="B277" s="4"/>
      <c r="C277" s="4"/>
      <c r="D277" s="4"/>
      <c r="E277" s="4"/>
      <c r="F277" s="4"/>
      <c r="G277" s="4" t="s">
        <v>784</v>
      </c>
      <c r="H277" s="4">
        <v>1</v>
      </c>
      <c r="I277" s="4"/>
      <c r="J277" s="4"/>
      <c r="K277" s="4"/>
      <c r="L277" s="4"/>
    </row>
    <row r="278" spans="1:12" ht="15.75" x14ac:dyDescent="0.25">
      <c r="A278" s="4"/>
      <c r="B278" s="4"/>
      <c r="C278" s="4"/>
      <c r="D278" s="4"/>
      <c r="E278" s="4"/>
      <c r="F278" s="4"/>
      <c r="G278" s="4" t="s">
        <v>639</v>
      </c>
      <c r="H278" s="4">
        <v>1</v>
      </c>
      <c r="I278" s="4"/>
      <c r="J278" s="4"/>
      <c r="K278" s="4"/>
      <c r="L278" s="4"/>
    </row>
    <row r="279" spans="1:12" ht="15.75" x14ac:dyDescent="0.25">
      <c r="A279" s="4"/>
      <c r="B279" s="4"/>
      <c r="C279" s="4"/>
      <c r="D279" s="4"/>
      <c r="E279" s="4"/>
      <c r="F279" s="4"/>
      <c r="G279" s="4" t="s">
        <v>941</v>
      </c>
      <c r="H279" s="4">
        <v>1</v>
      </c>
      <c r="I279" s="4"/>
      <c r="J279" s="4"/>
      <c r="K279" s="4"/>
      <c r="L279" s="4"/>
    </row>
    <row r="280" spans="1:12" ht="15.75" x14ac:dyDescent="0.25">
      <c r="A280" s="4"/>
      <c r="B280" s="4"/>
      <c r="C280" s="4"/>
      <c r="D280" s="4"/>
      <c r="E280" s="4"/>
      <c r="F280" s="4"/>
      <c r="G280" s="4" t="s">
        <v>819</v>
      </c>
      <c r="H280" s="4">
        <v>1</v>
      </c>
      <c r="I280" s="4"/>
      <c r="J280" s="4"/>
      <c r="K280" s="4"/>
      <c r="L280" s="4"/>
    </row>
    <row r="281" spans="1:12" ht="15.75" x14ac:dyDescent="0.25">
      <c r="A281" s="4"/>
      <c r="B281" s="4"/>
      <c r="C281" s="4"/>
      <c r="D281" s="4"/>
      <c r="E281" s="4"/>
      <c r="F281" s="4"/>
      <c r="G281" s="4" t="s">
        <v>795</v>
      </c>
      <c r="H281" s="4">
        <v>1</v>
      </c>
      <c r="I281" s="4"/>
      <c r="J281" s="4"/>
      <c r="K281" s="4"/>
      <c r="L281" s="4"/>
    </row>
    <row r="282" spans="1:12" ht="15.75" x14ac:dyDescent="0.25">
      <c r="A282" s="4"/>
      <c r="B282" s="4"/>
      <c r="C282" s="4"/>
      <c r="D282" s="4"/>
      <c r="E282" s="4"/>
      <c r="F282" s="4"/>
      <c r="G282" s="4" t="s">
        <v>966</v>
      </c>
      <c r="H282" s="4">
        <v>1</v>
      </c>
      <c r="I282" s="4"/>
      <c r="J282" s="4"/>
      <c r="K282" s="4"/>
      <c r="L282" s="4"/>
    </row>
    <row r="283" spans="1:12" ht="15.75" x14ac:dyDescent="0.25">
      <c r="A283" s="4"/>
      <c r="B283" s="4"/>
      <c r="C283" s="4"/>
      <c r="D283" s="4"/>
      <c r="E283" s="4"/>
      <c r="F283" s="4"/>
      <c r="G283" s="4" t="s">
        <v>669</v>
      </c>
      <c r="H283" s="4">
        <v>1</v>
      </c>
      <c r="I283" s="4"/>
      <c r="J283" s="4"/>
      <c r="K283" s="4"/>
      <c r="L283" s="4"/>
    </row>
    <row r="284" spans="1:12" ht="15.75" x14ac:dyDescent="0.25">
      <c r="A284" s="4"/>
      <c r="B284" s="4"/>
      <c r="C284" s="4"/>
      <c r="D284" s="4"/>
      <c r="E284" s="4"/>
      <c r="F284" s="4"/>
      <c r="G284" s="4" t="s">
        <v>967</v>
      </c>
      <c r="H284" s="4">
        <v>1</v>
      </c>
      <c r="I284" s="4"/>
      <c r="J284" s="4"/>
      <c r="K284" s="4"/>
      <c r="L284" s="4"/>
    </row>
    <row r="285" spans="1:12" ht="15.75" x14ac:dyDescent="0.25">
      <c r="A285" s="4"/>
      <c r="B285" s="4"/>
      <c r="C285" s="4"/>
      <c r="D285" s="4"/>
      <c r="E285" s="4"/>
      <c r="F285" s="4"/>
      <c r="G285" s="4" t="s">
        <v>968</v>
      </c>
      <c r="H285" s="4">
        <v>1</v>
      </c>
      <c r="I285" s="4"/>
      <c r="J285" s="4"/>
      <c r="K285" s="4"/>
      <c r="L285" s="4"/>
    </row>
    <row r="286" spans="1:12" ht="15.75" x14ac:dyDescent="0.25">
      <c r="A286" s="4"/>
      <c r="B286" s="4"/>
      <c r="C286" s="4"/>
      <c r="D286" s="4"/>
      <c r="E286" s="4"/>
      <c r="F286" s="4"/>
      <c r="G286" s="4" t="s">
        <v>637</v>
      </c>
      <c r="H286" s="4">
        <v>1</v>
      </c>
      <c r="I286" s="4"/>
      <c r="J286" s="4"/>
      <c r="K286" s="4"/>
      <c r="L286" s="4"/>
    </row>
    <row r="287" spans="1:12" ht="15.75" x14ac:dyDescent="0.25">
      <c r="A287" s="4"/>
      <c r="B287" s="4"/>
      <c r="C287" s="4"/>
      <c r="D287" s="4"/>
      <c r="E287" s="4"/>
      <c r="F287" s="4"/>
      <c r="G287" s="4" t="s">
        <v>735</v>
      </c>
      <c r="H287" s="4">
        <v>1</v>
      </c>
      <c r="I287" s="4"/>
      <c r="J287" s="4"/>
      <c r="K287" s="4"/>
      <c r="L287" s="4"/>
    </row>
    <row r="288" spans="1:12" ht="15.75" x14ac:dyDescent="0.25">
      <c r="A288" s="4"/>
      <c r="B288" s="4"/>
      <c r="C288" s="4"/>
      <c r="D288" s="4"/>
      <c r="E288" s="4"/>
      <c r="F288" s="4"/>
      <c r="G288" s="4" t="s">
        <v>651</v>
      </c>
      <c r="H288" s="4">
        <v>1</v>
      </c>
      <c r="I288" s="4"/>
      <c r="J288" s="4"/>
      <c r="K288" s="4"/>
      <c r="L288" s="4"/>
    </row>
    <row r="289" spans="1:12" ht="15.75" x14ac:dyDescent="0.25">
      <c r="A289" s="4"/>
      <c r="B289" s="4"/>
      <c r="C289" s="4"/>
      <c r="D289" s="4"/>
      <c r="E289" s="4"/>
      <c r="F289" s="4"/>
      <c r="G289" s="4" t="s">
        <v>781</v>
      </c>
      <c r="H289" s="4">
        <v>1</v>
      </c>
      <c r="I289" s="4"/>
      <c r="J289" s="4"/>
      <c r="K289" s="4"/>
      <c r="L289" s="4"/>
    </row>
    <row r="290" spans="1:12" ht="15.75" x14ac:dyDescent="0.25">
      <c r="A290" s="4"/>
      <c r="B290" s="4"/>
      <c r="C290" s="4"/>
      <c r="D290" s="4"/>
      <c r="E290" s="4"/>
      <c r="F290" s="4"/>
      <c r="G290" s="4" t="s">
        <v>969</v>
      </c>
      <c r="H290" s="4">
        <v>1</v>
      </c>
      <c r="I290" s="4"/>
      <c r="J290" s="4"/>
      <c r="K290" s="4"/>
      <c r="L290" s="4"/>
    </row>
    <row r="291" spans="1:12" ht="15.75" x14ac:dyDescent="0.25">
      <c r="A291" s="4"/>
      <c r="B291" s="4"/>
      <c r="C291" s="4"/>
      <c r="D291" s="4"/>
      <c r="E291" s="4"/>
      <c r="F291" s="4"/>
      <c r="G291" s="4" t="s">
        <v>827</v>
      </c>
      <c r="H291" s="4">
        <v>1</v>
      </c>
      <c r="I291" s="4"/>
      <c r="J291" s="4"/>
      <c r="K291" s="4"/>
      <c r="L291" s="4"/>
    </row>
    <row r="292" spans="1:12" ht="15.75" x14ac:dyDescent="0.25">
      <c r="A292" s="4"/>
      <c r="B292" s="4"/>
      <c r="C292" s="4"/>
      <c r="D292" s="4"/>
      <c r="E292" s="4"/>
      <c r="F292" s="4"/>
      <c r="G292" s="4" t="s">
        <v>681</v>
      </c>
      <c r="H292" s="4">
        <v>1</v>
      </c>
      <c r="I292" s="4"/>
      <c r="J292" s="4"/>
      <c r="K292" s="4"/>
      <c r="L292" s="4"/>
    </row>
    <row r="293" spans="1:12" ht="15.75" x14ac:dyDescent="0.25">
      <c r="A293" s="4"/>
      <c r="B293" s="4"/>
      <c r="C293" s="4"/>
      <c r="D293" s="4"/>
      <c r="E293" s="4"/>
      <c r="F293" s="4"/>
      <c r="G293" s="4" t="s">
        <v>657</v>
      </c>
      <c r="H293" s="4">
        <v>1</v>
      </c>
      <c r="I293" s="4"/>
      <c r="J293" s="4"/>
      <c r="K293" s="4"/>
      <c r="L293" s="4"/>
    </row>
    <row r="294" spans="1:12" ht="15.75" x14ac:dyDescent="0.25">
      <c r="A294" s="4"/>
      <c r="B294" s="4"/>
      <c r="C294" s="4"/>
      <c r="D294" s="4"/>
      <c r="E294" s="4"/>
      <c r="F294" s="4"/>
      <c r="G294" s="4" t="s">
        <v>970</v>
      </c>
      <c r="H294" s="4">
        <v>1</v>
      </c>
      <c r="I294" s="4"/>
      <c r="J294" s="4"/>
      <c r="K294" s="4"/>
      <c r="L294" s="4"/>
    </row>
    <row r="295" spans="1:12" ht="15.75" x14ac:dyDescent="0.25">
      <c r="A295" s="4"/>
      <c r="B295" s="4"/>
      <c r="C295" s="4"/>
      <c r="D295" s="4"/>
      <c r="E295" s="4"/>
      <c r="F295" s="4"/>
      <c r="G295" s="4" t="s">
        <v>971</v>
      </c>
      <c r="H295" s="4">
        <v>1</v>
      </c>
      <c r="I295" s="4"/>
      <c r="J295" s="4"/>
      <c r="K295" s="4"/>
      <c r="L295" s="4"/>
    </row>
    <row r="296" spans="1:12" ht="15.75" x14ac:dyDescent="0.25">
      <c r="A296" s="4"/>
      <c r="B296" s="4"/>
      <c r="C296" s="4"/>
      <c r="D296" s="4"/>
      <c r="E296" s="4"/>
      <c r="F296" s="4"/>
      <c r="G296" s="4" t="s">
        <v>972</v>
      </c>
      <c r="H296" s="4">
        <v>1</v>
      </c>
      <c r="I296" s="4"/>
      <c r="J296" s="4"/>
      <c r="K296" s="4"/>
      <c r="L296" s="4"/>
    </row>
    <row r="297" spans="1:12" ht="15.75" x14ac:dyDescent="0.25">
      <c r="A297" s="4"/>
      <c r="B297" s="4"/>
      <c r="C297" s="4"/>
      <c r="D297" s="4"/>
      <c r="E297" s="4"/>
      <c r="F297" s="4"/>
      <c r="G297" s="4" t="s">
        <v>650</v>
      </c>
      <c r="H297" s="4">
        <v>1</v>
      </c>
      <c r="I297" s="4"/>
      <c r="J297" s="4"/>
      <c r="K297" s="4"/>
      <c r="L297" s="4"/>
    </row>
    <row r="298" spans="1:12" ht="15.75" x14ac:dyDescent="0.25">
      <c r="A298" s="4"/>
      <c r="B298" s="4"/>
      <c r="C298" s="4"/>
      <c r="D298" s="4"/>
      <c r="E298" s="4"/>
      <c r="F298" s="4"/>
      <c r="G298" s="4" t="s">
        <v>973</v>
      </c>
      <c r="H298" s="4">
        <v>1</v>
      </c>
      <c r="I298" s="4"/>
      <c r="J298" s="4"/>
      <c r="K298" s="4"/>
      <c r="L298" s="4"/>
    </row>
    <row r="299" spans="1:12" ht="15.75" x14ac:dyDescent="0.25">
      <c r="A299" s="4"/>
      <c r="B299" s="4"/>
      <c r="C299" s="4"/>
      <c r="D299" s="4"/>
      <c r="E299" s="4"/>
      <c r="F299" s="4"/>
      <c r="G299" s="4" t="s">
        <v>974</v>
      </c>
      <c r="H299" s="4">
        <v>1</v>
      </c>
      <c r="I299" s="4"/>
      <c r="J299" s="4"/>
      <c r="K299" s="4"/>
      <c r="L299" s="4"/>
    </row>
    <row r="300" spans="1:12" ht="15.75" x14ac:dyDescent="0.25">
      <c r="A300" s="4"/>
      <c r="B300" s="4"/>
      <c r="C300" s="4"/>
      <c r="D300" s="4"/>
      <c r="E300" s="4"/>
      <c r="F300" s="4"/>
      <c r="G300" s="4" t="s">
        <v>589</v>
      </c>
      <c r="H300" s="4">
        <v>1</v>
      </c>
      <c r="I300" s="4"/>
      <c r="J300" s="4"/>
      <c r="K300" s="4"/>
      <c r="L300" s="4"/>
    </row>
    <row r="301" spans="1:12" ht="15.75" x14ac:dyDescent="0.25">
      <c r="A301" s="4"/>
      <c r="B301" s="4"/>
      <c r="C301" s="4"/>
      <c r="D301" s="4"/>
      <c r="E301" s="4"/>
      <c r="F301" s="4"/>
      <c r="G301" s="4" t="s">
        <v>3</v>
      </c>
      <c r="H301" s="4">
        <v>1</v>
      </c>
      <c r="I301" s="4"/>
      <c r="J301" s="4"/>
      <c r="K301" s="4"/>
      <c r="L301" s="4"/>
    </row>
    <row r="302" spans="1:12" ht="15.75" x14ac:dyDescent="0.25">
      <c r="A302" s="4"/>
      <c r="B302" s="4"/>
      <c r="C302" s="4"/>
      <c r="D302" s="4"/>
      <c r="E302" s="4"/>
      <c r="F302" s="4"/>
      <c r="G302" s="4" t="s">
        <v>975</v>
      </c>
      <c r="H302" s="4">
        <v>1</v>
      </c>
      <c r="I302" s="4"/>
      <c r="J302" s="4"/>
      <c r="K302" s="4"/>
      <c r="L302" s="4"/>
    </row>
    <row r="303" spans="1:12" ht="15.75" x14ac:dyDescent="0.25">
      <c r="A303" s="4"/>
      <c r="B303" s="4"/>
      <c r="C303" s="4"/>
      <c r="D303" s="4"/>
      <c r="E303" s="4"/>
      <c r="F303" s="4"/>
      <c r="G303" s="4" t="s">
        <v>649</v>
      </c>
      <c r="H303" s="4">
        <v>1</v>
      </c>
      <c r="I303" s="4"/>
      <c r="J303" s="4"/>
      <c r="K303" s="4"/>
      <c r="L303" s="4"/>
    </row>
    <row r="304" spans="1:12" ht="15.75" x14ac:dyDescent="0.25">
      <c r="A304" s="4"/>
      <c r="B304" s="4"/>
      <c r="C304" s="4"/>
      <c r="D304" s="4"/>
      <c r="E304" s="4"/>
      <c r="F304" s="4"/>
      <c r="G304" s="4" t="s">
        <v>976</v>
      </c>
      <c r="H304" s="4">
        <v>1</v>
      </c>
      <c r="I304" s="4"/>
      <c r="J304" s="4"/>
      <c r="K304" s="4"/>
      <c r="L304" s="4"/>
    </row>
    <row r="305" spans="1:12" ht="15.75" x14ac:dyDescent="0.25">
      <c r="A305" s="4"/>
      <c r="B305" s="4"/>
      <c r="C305" s="4"/>
      <c r="D305" s="4"/>
      <c r="E305" s="4"/>
      <c r="F305" s="4"/>
      <c r="G305" s="4" t="s">
        <v>641</v>
      </c>
      <c r="H305" s="4">
        <v>1</v>
      </c>
      <c r="I305" s="4"/>
      <c r="J305" s="4"/>
      <c r="K305" s="4"/>
      <c r="L305" s="4"/>
    </row>
    <row r="306" spans="1:12" ht="15.75" x14ac:dyDescent="0.25">
      <c r="A306" s="4"/>
      <c r="B306" s="4"/>
      <c r="C306" s="4"/>
      <c r="D306" s="4"/>
      <c r="E306" s="4"/>
      <c r="F306" s="4"/>
      <c r="G306" s="4" t="s">
        <v>977</v>
      </c>
      <c r="H306" s="4">
        <v>1</v>
      </c>
      <c r="I306" s="4"/>
      <c r="J306" s="4"/>
      <c r="K306" s="4"/>
      <c r="L306" s="4"/>
    </row>
    <row r="307" spans="1:12" ht="15.75" x14ac:dyDescent="0.25">
      <c r="A307" s="4"/>
      <c r="B307" s="4"/>
      <c r="C307" s="4"/>
      <c r="D307" s="4"/>
      <c r="E307" s="4"/>
      <c r="F307" s="4"/>
      <c r="G307" s="4" t="s">
        <v>978</v>
      </c>
      <c r="H307" s="4">
        <v>1</v>
      </c>
      <c r="I307" s="4"/>
      <c r="J307" s="4"/>
      <c r="K307" s="4"/>
      <c r="L307" s="4"/>
    </row>
    <row r="308" spans="1:12" ht="15.75" x14ac:dyDescent="0.25">
      <c r="A308" s="4"/>
      <c r="B308" s="4"/>
      <c r="C308" s="4"/>
      <c r="D308" s="4"/>
      <c r="E308" s="4"/>
      <c r="F308" s="4"/>
      <c r="G308" s="4" t="s">
        <v>818</v>
      </c>
      <c r="H308" s="4">
        <v>1</v>
      </c>
      <c r="I308" s="4"/>
      <c r="J308" s="4"/>
      <c r="K308" s="4"/>
      <c r="L308" s="4"/>
    </row>
    <row r="309" spans="1:12" ht="15.75" x14ac:dyDescent="0.25">
      <c r="A309" s="4"/>
      <c r="B309" s="4"/>
      <c r="C309" s="4"/>
      <c r="D309" s="4"/>
      <c r="E309" s="4"/>
      <c r="F309" s="4"/>
      <c r="G309" s="4" t="s">
        <v>599</v>
      </c>
      <c r="H309" s="4">
        <v>1</v>
      </c>
      <c r="I309" s="4"/>
      <c r="J309" s="4"/>
      <c r="K309" s="4"/>
      <c r="L309" s="4"/>
    </row>
    <row r="310" spans="1:12" ht="15.75" x14ac:dyDescent="0.25">
      <c r="A310" s="4"/>
      <c r="B310" s="4"/>
      <c r="C310" s="4"/>
      <c r="D310" s="4"/>
      <c r="E310" s="4"/>
      <c r="F310" s="4"/>
      <c r="G310" s="4" t="s">
        <v>979</v>
      </c>
      <c r="H310" s="4">
        <v>1</v>
      </c>
      <c r="I310" s="4"/>
      <c r="J310" s="4"/>
      <c r="K310" s="4"/>
      <c r="L310" s="4"/>
    </row>
    <row r="311" spans="1:12" ht="15.75" x14ac:dyDescent="0.25">
      <c r="A311" s="4"/>
      <c r="B311" s="4"/>
      <c r="C311" s="4"/>
      <c r="D311" s="4"/>
      <c r="E311" s="4"/>
      <c r="F311" s="4"/>
      <c r="G311" s="4" t="s">
        <v>979</v>
      </c>
      <c r="H311" s="4">
        <v>1</v>
      </c>
      <c r="I311" s="4"/>
      <c r="J311" s="4"/>
      <c r="K311" s="4"/>
      <c r="L311" s="4"/>
    </row>
    <row r="312" spans="1:12" ht="15.75" x14ac:dyDescent="0.25">
      <c r="A312" s="4"/>
      <c r="B312" s="4"/>
      <c r="C312" s="4"/>
      <c r="D312" s="4"/>
      <c r="E312" s="4"/>
      <c r="F312" s="4"/>
      <c r="G312" s="4" t="s">
        <v>177</v>
      </c>
      <c r="H312" s="4">
        <v>1</v>
      </c>
      <c r="I312" s="4"/>
      <c r="J312" s="4"/>
      <c r="K312" s="4"/>
      <c r="L312" s="4"/>
    </row>
    <row r="313" spans="1:12" ht="15.75" x14ac:dyDescent="0.25">
      <c r="A313" s="4"/>
      <c r="B313" s="4"/>
      <c r="C313" s="4"/>
      <c r="D313" s="4"/>
      <c r="E313" s="4"/>
      <c r="F313" s="4"/>
      <c r="G313" s="4" t="s">
        <v>729</v>
      </c>
      <c r="H313" s="4">
        <v>1</v>
      </c>
      <c r="I313" s="4"/>
      <c r="J313" s="4"/>
      <c r="K313" s="4"/>
      <c r="L313" s="4"/>
    </row>
    <row r="314" spans="1:12" ht="15.75" x14ac:dyDescent="0.25">
      <c r="A314" s="4"/>
      <c r="B314" s="4"/>
      <c r="C314" s="4"/>
      <c r="D314" s="4"/>
      <c r="E314" s="4"/>
      <c r="F314" s="4"/>
      <c r="G314" s="4" t="s">
        <v>980</v>
      </c>
      <c r="H314" s="4">
        <v>1</v>
      </c>
      <c r="I314" s="4"/>
      <c r="J314" s="4"/>
      <c r="K314" s="4"/>
      <c r="L314" s="4"/>
    </row>
    <row r="315" spans="1:12" ht="15.75" x14ac:dyDescent="0.25">
      <c r="A315" s="4"/>
      <c r="B315" s="4"/>
      <c r="C315" s="4"/>
      <c r="D315" s="4"/>
      <c r="E315" s="4"/>
      <c r="F315" s="4"/>
      <c r="G315" s="4" t="s">
        <v>981</v>
      </c>
      <c r="H315" s="4">
        <v>1</v>
      </c>
      <c r="I315" s="4"/>
      <c r="J315" s="4"/>
      <c r="K315" s="4"/>
      <c r="L315" s="4"/>
    </row>
    <row r="316" spans="1:12" ht="15.75" x14ac:dyDescent="0.25">
      <c r="A316" s="4"/>
      <c r="B316" s="4"/>
      <c r="C316" s="4"/>
      <c r="D316" s="4"/>
      <c r="E316" s="4"/>
      <c r="F316" s="4"/>
      <c r="G316" s="4" t="s">
        <v>982</v>
      </c>
      <c r="H316" s="4">
        <v>1</v>
      </c>
      <c r="I316" s="4"/>
      <c r="J316" s="4"/>
      <c r="K316" s="4"/>
      <c r="L316" s="4"/>
    </row>
    <row r="317" spans="1:12" ht="15.75" x14ac:dyDescent="0.25">
      <c r="A317" s="4"/>
      <c r="B317" s="4"/>
      <c r="C317" s="4"/>
      <c r="D317" s="4"/>
      <c r="E317" s="4"/>
      <c r="F317" s="4"/>
      <c r="G317" s="4" t="s">
        <v>983</v>
      </c>
      <c r="H317" s="4">
        <v>1</v>
      </c>
      <c r="I317" s="4"/>
      <c r="J317" s="4"/>
      <c r="K317" s="4"/>
      <c r="L317" s="4"/>
    </row>
    <row r="318" spans="1:12" ht="15.75" x14ac:dyDescent="0.25">
      <c r="A318" s="4"/>
      <c r="B318" s="4"/>
      <c r="C318" s="4"/>
      <c r="D318" s="4"/>
      <c r="E318" s="4"/>
      <c r="F318" s="4"/>
      <c r="G318" s="4" t="s">
        <v>984</v>
      </c>
      <c r="H318" s="4">
        <v>1</v>
      </c>
      <c r="I318" s="4"/>
      <c r="J318" s="4"/>
      <c r="K318" s="4"/>
      <c r="L318" s="4"/>
    </row>
    <row r="319" spans="1:12" ht="15.75" x14ac:dyDescent="0.25">
      <c r="A319" s="4"/>
      <c r="B319" s="4"/>
      <c r="C319" s="4"/>
      <c r="D319" s="4"/>
      <c r="E319" s="4"/>
      <c r="F319" s="4"/>
      <c r="G319" s="4" t="s">
        <v>981</v>
      </c>
      <c r="H319" s="4">
        <v>1</v>
      </c>
      <c r="I319" s="4"/>
      <c r="J319" s="4"/>
      <c r="K319" s="4"/>
      <c r="L319" s="4"/>
    </row>
    <row r="320" spans="1:12" ht="15.75" x14ac:dyDescent="0.25">
      <c r="A320" s="4"/>
      <c r="B320" s="4"/>
      <c r="C320" s="4"/>
      <c r="D320" s="4"/>
      <c r="E320" s="4"/>
      <c r="F320" s="4"/>
      <c r="G320" s="4" t="s">
        <v>985</v>
      </c>
      <c r="H320" s="4">
        <v>1</v>
      </c>
      <c r="I320" s="4"/>
      <c r="J320" s="4"/>
      <c r="K320" s="4"/>
      <c r="L320" s="4"/>
    </row>
    <row r="321" spans="1:12" ht="15.75" x14ac:dyDescent="0.25">
      <c r="A321" s="4"/>
      <c r="B321" s="4"/>
      <c r="C321" s="4"/>
      <c r="D321" s="4"/>
      <c r="E321" s="4"/>
      <c r="F321" s="4"/>
      <c r="G321" s="4" t="s">
        <v>664</v>
      </c>
      <c r="H321" s="4">
        <v>1</v>
      </c>
      <c r="I321" s="4"/>
      <c r="J321" s="4"/>
      <c r="K321" s="4"/>
      <c r="L321" s="4"/>
    </row>
    <row r="322" spans="1:12" ht="15.75" x14ac:dyDescent="0.25">
      <c r="A322" s="4"/>
      <c r="B322" s="4"/>
      <c r="C322" s="4"/>
      <c r="D322" s="4"/>
      <c r="E322" s="4"/>
      <c r="F322" s="4"/>
      <c r="G322" s="4" t="s">
        <v>587</v>
      </c>
      <c r="H322" s="4">
        <v>1</v>
      </c>
      <c r="I322" s="4"/>
      <c r="J322" s="4"/>
      <c r="K322" s="4"/>
      <c r="L322" s="4"/>
    </row>
    <row r="323" spans="1:12" ht="15.75" x14ac:dyDescent="0.25">
      <c r="A323" s="4"/>
      <c r="B323" s="4"/>
      <c r="C323" s="4"/>
      <c r="D323" s="4"/>
      <c r="E323" s="4"/>
      <c r="F323" s="4"/>
      <c r="G323" s="4" t="s">
        <v>654</v>
      </c>
      <c r="H323" s="4">
        <v>1</v>
      </c>
      <c r="I323" s="4"/>
      <c r="J323" s="4"/>
      <c r="K323" s="4"/>
      <c r="L323" s="4"/>
    </row>
    <row r="324" spans="1:12" ht="15.75" x14ac:dyDescent="0.25">
      <c r="A324" s="4"/>
      <c r="B324" s="4"/>
      <c r="C324" s="4"/>
      <c r="D324" s="4"/>
      <c r="E324" s="4"/>
      <c r="F324" s="4"/>
      <c r="G324" s="4" t="s">
        <v>908</v>
      </c>
      <c r="H324" s="4">
        <v>1</v>
      </c>
      <c r="I324" s="4"/>
      <c r="J324" s="4"/>
      <c r="K324" s="4"/>
      <c r="L324" s="4"/>
    </row>
    <row r="325" spans="1:12" ht="15.75" x14ac:dyDescent="0.25">
      <c r="A325" s="4"/>
      <c r="B325" s="4"/>
      <c r="C325" s="4"/>
      <c r="D325" s="4"/>
      <c r="E325" s="4"/>
      <c r="F325" s="4"/>
      <c r="G325" s="4" t="s">
        <v>844</v>
      </c>
      <c r="H325" s="4">
        <v>1</v>
      </c>
      <c r="I325" s="4"/>
      <c r="J325" s="4"/>
      <c r="K325" s="4"/>
      <c r="L325" s="4"/>
    </row>
    <row r="326" spans="1:12" ht="15.75" x14ac:dyDescent="0.25">
      <c r="A326" s="4"/>
      <c r="B326" s="4"/>
      <c r="C326" s="4"/>
      <c r="D326" s="4"/>
      <c r="E326" s="4"/>
      <c r="F326" s="4"/>
      <c r="G326" s="4" t="s">
        <v>986</v>
      </c>
      <c r="H326" s="4">
        <v>1</v>
      </c>
      <c r="I326" s="4"/>
      <c r="J326" s="4"/>
      <c r="K326" s="4"/>
      <c r="L326" s="4"/>
    </row>
    <row r="327" spans="1:12" ht="15.75" x14ac:dyDescent="0.25">
      <c r="A327" s="4"/>
      <c r="B327" s="4"/>
      <c r="C327" s="4"/>
      <c r="D327" s="4"/>
      <c r="E327" s="4"/>
      <c r="F327" s="4"/>
      <c r="G327" s="4" t="s">
        <v>987</v>
      </c>
      <c r="H327" s="4">
        <v>1</v>
      </c>
      <c r="I327" s="4"/>
      <c r="J327" s="4"/>
      <c r="K327" s="4"/>
      <c r="L327" s="4"/>
    </row>
    <row r="328" spans="1:12" ht="15.75" x14ac:dyDescent="0.25">
      <c r="A328" s="4"/>
      <c r="B328" s="4"/>
      <c r="C328" s="4"/>
      <c r="D328" s="4"/>
      <c r="E328" s="4"/>
      <c r="F328" s="4"/>
      <c r="G328" s="4" t="s">
        <v>778</v>
      </c>
      <c r="H328" s="4">
        <v>1</v>
      </c>
      <c r="I328" s="4"/>
      <c r="J328" s="4"/>
      <c r="K328" s="4"/>
      <c r="L328" s="4"/>
    </row>
    <row r="329" spans="1:12" ht="15.75" x14ac:dyDescent="0.25">
      <c r="A329" s="4"/>
      <c r="B329" s="4"/>
      <c r="C329" s="4"/>
      <c r="D329" s="4"/>
      <c r="E329" s="4"/>
      <c r="F329" s="4"/>
      <c r="G329" s="4" t="s">
        <v>898</v>
      </c>
      <c r="H329" s="4">
        <v>1</v>
      </c>
      <c r="I329" s="4"/>
      <c r="J329" s="4"/>
      <c r="K329" s="4"/>
      <c r="L329" s="4"/>
    </row>
    <row r="330" spans="1:12" ht="15.75" x14ac:dyDescent="0.25">
      <c r="A330" s="4"/>
      <c r="B330" s="4"/>
      <c r="C330" s="4"/>
      <c r="D330" s="4"/>
      <c r="E330" s="4"/>
      <c r="F330" s="4"/>
      <c r="G330" s="4" t="s">
        <v>602</v>
      </c>
      <c r="H330" s="4">
        <v>1</v>
      </c>
      <c r="I330" s="4"/>
      <c r="J330" s="4"/>
      <c r="K330" s="4"/>
      <c r="L330" s="4"/>
    </row>
    <row r="331" spans="1:12" ht="15.75" x14ac:dyDescent="0.25">
      <c r="A331" s="4"/>
      <c r="B331" s="4"/>
      <c r="C331" s="4"/>
      <c r="D331" s="4"/>
      <c r="E331" s="4"/>
      <c r="F331" s="4"/>
      <c r="G331" s="4" t="s">
        <v>988</v>
      </c>
      <c r="H331" s="4">
        <v>1</v>
      </c>
      <c r="I331" s="4"/>
      <c r="J331" s="4"/>
      <c r="K331" s="4"/>
      <c r="L331" s="4"/>
    </row>
    <row r="332" spans="1:12" ht="15.75" x14ac:dyDescent="0.25">
      <c r="A332" s="4"/>
      <c r="B332" s="4"/>
      <c r="C332" s="4"/>
      <c r="D332" s="4"/>
      <c r="E332" s="4"/>
      <c r="F332" s="4"/>
      <c r="G332" s="4" t="s">
        <v>989</v>
      </c>
      <c r="H332" s="4">
        <v>1</v>
      </c>
      <c r="I332" s="4"/>
      <c r="J332" s="4"/>
      <c r="K332" s="4"/>
      <c r="L332" s="4"/>
    </row>
    <row r="333" spans="1:12" ht="15.75" x14ac:dyDescent="0.25">
      <c r="A333" s="4"/>
      <c r="B333" s="4"/>
      <c r="C333" s="4"/>
      <c r="D333" s="4"/>
      <c r="E333" s="4"/>
      <c r="F333" s="4"/>
      <c r="G333" s="4" t="s">
        <v>586</v>
      </c>
      <c r="H333" s="4">
        <v>1</v>
      </c>
      <c r="I333" s="4"/>
      <c r="J333" s="4"/>
      <c r="K333" s="4"/>
      <c r="L333" s="4"/>
    </row>
    <row r="334" spans="1:12" ht="15.75" x14ac:dyDescent="0.25">
      <c r="A334" s="4"/>
      <c r="B334" s="4"/>
      <c r="C334" s="4"/>
      <c r="D334" s="4"/>
      <c r="E334" s="4"/>
      <c r="F334" s="4"/>
      <c r="G334" s="4" t="s">
        <v>659</v>
      </c>
      <c r="H334" s="4">
        <v>1</v>
      </c>
      <c r="I334" s="4"/>
      <c r="J334" s="4"/>
      <c r="K334" s="4"/>
      <c r="L334" s="4"/>
    </row>
    <row r="335" spans="1:12" ht="15.75" x14ac:dyDescent="0.25">
      <c r="A335" s="4"/>
      <c r="B335" s="4"/>
      <c r="C335" s="4"/>
      <c r="D335" s="4"/>
      <c r="E335" s="4"/>
      <c r="F335" s="4"/>
      <c r="G335" s="4" t="s">
        <v>972</v>
      </c>
      <c r="H335" s="4">
        <v>1</v>
      </c>
      <c r="I335" s="4"/>
      <c r="J335" s="4"/>
      <c r="K335" s="4"/>
      <c r="L335" s="4"/>
    </row>
    <row r="336" spans="1:12" ht="15.75" x14ac:dyDescent="0.25">
      <c r="A336" s="4"/>
      <c r="B336" s="4"/>
      <c r="C336" s="4"/>
      <c r="D336" s="4"/>
      <c r="E336" s="4"/>
      <c r="F336" s="4"/>
      <c r="G336" s="4" t="s">
        <v>660</v>
      </c>
      <c r="H336" s="4">
        <v>1</v>
      </c>
      <c r="I336" s="4"/>
      <c r="J336" s="4"/>
      <c r="K336" s="4"/>
      <c r="L336" s="4"/>
    </row>
    <row r="337" spans="1:12" ht="15.75" x14ac:dyDescent="0.25">
      <c r="A337" s="4"/>
      <c r="B337" s="4"/>
      <c r="C337" s="4"/>
      <c r="D337" s="4"/>
      <c r="E337" s="4"/>
      <c r="F337" s="4"/>
      <c r="G337" s="4" t="s">
        <v>673</v>
      </c>
      <c r="H337" s="4">
        <v>1</v>
      </c>
      <c r="I337" s="4"/>
      <c r="J337" s="4"/>
      <c r="K337" s="4"/>
      <c r="L337" s="4"/>
    </row>
    <row r="338" spans="1:12" ht="15.75" x14ac:dyDescent="0.25">
      <c r="A338" s="4"/>
      <c r="B338" s="4"/>
      <c r="C338" s="4"/>
      <c r="D338" s="4"/>
      <c r="E338" s="4"/>
      <c r="F338" s="4"/>
      <c r="G338" s="4" t="s">
        <v>681</v>
      </c>
      <c r="H338" s="4">
        <v>1</v>
      </c>
      <c r="I338" s="4"/>
      <c r="J338" s="4"/>
      <c r="K338" s="4"/>
      <c r="L338" s="4"/>
    </row>
    <row r="339" spans="1:12" ht="15.75" x14ac:dyDescent="0.25">
      <c r="A339" s="4"/>
      <c r="B339" s="4"/>
      <c r="C339" s="4"/>
      <c r="D339" s="4"/>
      <c r="E339" s="4"/>
      <c r="F339" s="4"/>
      <c r="G339" s="4" t="s">
        <v>990</v>
      </c>
      <c r="H339" s="4">
        <v>1</v>
      </c>
      <c r="I339" s="4"/>
      <c r="J339" s="4"/>
      <c r="K339" s="4"/>
      <c r="L339" s="4"/>
    </row>
    <row r="340" spans="1:12" ht="15.75" x14ac:dyDescent="0.25">
      <c r="A340" s="4"/>
      <c r="B340" s="4"/>
      <c r="C340" s="4"/>
      <c r="D340" s="4"/>
      <c r="E340" s="4"/>
      <c r="F340" s="4"/>
      <c r="G340" s="4" t="s">
        <v>991</v>
      </c>
      <c r="H340" s="4">
        <v>1</v>
      </c>
      <c r="I340" s="4"/>
      <c r="J340" s="4"/>
      <c r="K340" s="4"/>
      <c r="L340" s="4"/>
    </row>
    <row r="341" spans="1:12" ht="15.75" x14ac:dyDescent="0.25">
      <c r="A341" s="4"/>
      <c r="B341" s="4"/>
      <c r="C341" s="4"/>
      <c r="D341" s="4"/>
      <c r="E341" s="4"/>
      <c r="F341" s="4"/>
      <c r="G341" s="4" t="s">
        <v>992</v>
      </c>
      <c r="H341" s="4">
        <v>1</v>
      </c>
      <c r="I341" s="4"/>
      <c r="J341" s="4"/>
      <c r="K341" s="4"/>
      <c r="L341" s="4"/>
    </row>
    <row r="342" spans="1:12" ht="15.75" x14ac:dyDescent="0.25">
      <c r="A342" s="4"/>
      <c r="B342" s="4"/>
      <c r="C342" s="4"/>
      <c r="D342" s="4"/>
      <c r="E342" s="4"/>
      <c r="F342" s="4"/>
      <c r="G342" s="4" t="s">
        <v>993</v>
      </c>
      <c r="H342" s="4">
        <v>1</v>
      </c>
      <c r="I342" s="4"/>
      <c r="J342" s="4"/>
      <c r="K342" s="4"/>
      <c r="L342" s="4"/>
    </row>
    <row r="343" spans="1:12" ht="15.75" x14ac:dyDescent="0.25">
      <c r="A343" s="4"/>
      <c r="B343" s="4"/>
      <c r="C343" s="4"/>
      <c r="D343" s="4"/>
      <c r="E343" s="4"/>
      <c r="F343" s="4"/>
      <c r="G343" s="4" t="s">
        <v>659</v>
      </c>
      <c r="H343" s="4">
        <v>1</v>
      </c>
      <c r="I343" s="4"/>
      <c r="J343" s="4"/>
      <c r="K343" s="4"/>
      <c r="L343" s="4"/>
    </row>
    <row r="344" spans="1:12" ht="15.75" x14ac:dyDescent="0.25">
      <c r="A344" s="4"/>
      <c r="B344" s="4"/>
      <c r="C344" s="4"/>
      <c r="D344" s="4"/>
      <c r="E344" s="4"/>
      <c r="F344" s="4"/>
      <c r="G344" s="4" t="s">
        <v>952</v>
      </c>
      <c r="H344" s="4">
        <v>1</v>
      </c>
      <c r="I344" s="4"/>
      <c r="J344" s="4"/>
      <c r="K344" s="4"/>
      <c r="L344" s="4"/>
    </row>
    <row r="345" spans="1:12" ht="15.75" x14ac:dyDescent="0.25">
      <c r="A345" s="4"/>
      <c r="B345" s="4"/>
      <c r="C345" s="4"/>
      <c r="D345" s="4"/>
      <c r="E345" s="4"/>
      <c r="F345" s="4"/>
      <c r="G345" s="4" t="s">
        <v>994</v>
      </c>
      <c r="H345" s="4">
        <v>1</v>
      </c>
      <c r="I345" s="4"/>
      <c r="J345" s="4"/>
      <c r="K345" s="4"/>
      <c r="L345" s="4"/>
    </row>
    <row r="346" spans="1:12" ht="15.75" x14ac:dyDescent="0.25">
      <c r="A346" s="4"/>
      <c r="B346" s="4"/>
      <c r="C346" s="4"/>
      <c r="D346" s="4"/>
      <c r="E346" s="4"/>
      <c r="F346" s="4"/>
      <c r="G346" s="4" t="s">
        <v>995</v>
      </c>
      <c r="H346" s="4">
        <v>1</v>
      </c>
      <c r="I346" s="4"/>
      <c r="J346" s="4"/>
      <c r="K346" s="4"/>
      <c r="L346" s="4"/>
    </row>
    <row r="347" spans="1:12" ht="15.75" x14ac:dyDescent="0.25">
      <c r="A347" s="4"/>
      <c r="B347" s="4"/>
      <c r="C347" s="4"/>
      <c r="D347" s="4"/>
      <c r="E347" s="4"/>
      <c r="F347" s="4"/>
      <c r="G347" s="4" t="s">
        <v>996</v>
      </c>
      <c r="H347" s="4">
        <v>1</v>
      </c>
      <c r="I347" s="4"/>
      <c r="J347" s="4"/>
      <c r="K347" s="4"/>
      <c r="L347" s="4"/>
    </row>
    <row r="348" spans="1:12" ht="15.75" x14ac:dyDescent="0.25">
      <c r="A348" s="4"/>
      <c r="B348" s="4"/>
      <c r="C348" s="4"/>
      <c r="D348" s="4"/>
      <c r="E348" s="4"/>
      <c r="F348" s="4"/>
      <c r="G348" s="4" t="s">
        <v>721</v>
      </c>
      <c r="H348" s="4">
        <v>1</v>
      </c>
      <c r="I348" s="4"/>
      <c r="J348" s="4"/>
      <c r="K348" s="4"/>
      <c r="L348" s="4"/>
    </row>
    <row r="349" spans="1:12" ht="15.75" x14ac:dyDescent="0.25">
      <c r="A349" s="4"/>
      <c r="B349" s="4"/>
      <c r="C349" s="4"/>
      <c r="D349" s="4"/>
      <c r="E349" s="4"/>
      <c r="F349" s="4"/>
      <c r="G349" s="4" t="s">
        <v>856</v>
      </c>
      <c r="H349" s="4">
        <v>1</v>
      </c>
      <c r="I349" s="4"/>
      <c r="J349" s="4"/>
      <c r="K349" s="4"/>
      <c r="L349" s="4"/>
    </row>
    <row r="350" spans="1:12" ht="15.75" x14ac:dyDescent="0.25">
      <c r="A350" s="4"/>
      <c r="B350" s="4"/>
      <c r="C350" s="4"/>
      <c r="D350" s="4"/>
      <c r="E350" s="4"/>
      <c r="F350" s="4"/>
      <c r="G350" s="4" t="s">
        <v>721</v>
      </c>
      <c r="H350" s="4">
        <v>1</v>
      </c>
      <c r="I350" s="4"/>
      <c r="J350" s="4"/>
      <c r="K350" s="4"/>
      <c r="L350" s="4"/>
    </row>
    <row r="351" spans="1:12" ht="15.75" x14ac:dyDescent="0.25">
      <c r="A351" s="4"/>
      <c r="B351" s="4"/>
      <c r="C351" s="4"/>
      <c r="D351" s="4"/>
      <c r="E351" s="4"/>
      <c r="F351" s="4"/>
      <c r="G351" s="4" t="s">
        <v>650</v>
      </c>
      <c r="H351" s="4">
        <v>1</v>
      </c>
      <c r="I351" s="4"/>
      <c r="J351" s="4"/>
      <c r="K351" s="4"/>
      <c r="L351" s="4"/>
    </row>
    <row r="352" spans="1:12" ht="15.75" x14ac:dyDescent="0.25">
      <c r="A352" s="4"/>
      <c r="B352" s="4"/>
      <c r="C352" s="4"/>
      <c r="D352" s="4"/>
      <c r="E352" s="4"/>
      <c r="F352" s="4"/>
      <c r="G352" s="4" t="s">
        <v>871</v>
      </c>
      <c r="H352" s="4">
        <v>1</v>
      </c>
      <c r="I352" s="4"/>
      <c r="J352" s="4"/>
      <c r="K352" s="4"/>
      <c r="L352" s="4"/>
    </row>
    <row r="353" spans="1:12" ht="15.75" x14ac:dyDescent="0.25">
      <c r="A353" s="4"/>
      <c r="B353" s="4"/>
      <c r="C353" s="4"/>
      <c r="D353" s="4"/>
      <c r="E353" s="4"/>
      <c r="F353" s="4"/>
      <c r="G353" s="4" t="s">
        <v>654</v>
      </c>
      <c r="H353" s="4">
        <v>1</v>
      </c>
      <c r="I353" s="4"/>
      <c r="J353" s="4"/>
      <c r="K353" s="4"/>
      <c r="L353" s="4"/>
    </row>
    <row r="354" spans="1:12" ht="15.75" x14ac:dyDescent="0.25">
      <c r="A354" s="4"/>
      <c r="B354" s="4"/>
      <c r="C354" s="4"/>
      <c r="D354" s="4"/>
      <c r="E354" s="4"/>
      <c r="F354" s="4"/>
      <c r="G354" s="4" t="s">
        <v>983</v>
      </c>
      <c r="H354" s="4">
        <v>1</v>
      </c>
      <c r="I354" s="4"/>
      <c r="J354" s="4"/>
      <c r="K354" s="4"/>
      <c r="L354" s="4"/>
    </row>
    <row r="355" spans="1:12" ht="15.75" x14ac:dyDescent="0.25">
      <c r="A355" s="4"/>
      <c r="B355" s="4"/>
      <c r="C355" s="4"/>
      <c r="D355" s="4"/>
      <c r="E355" s="4"/>
      <c r="F355" s="4"/>
      <c r="G355" s="4" t="s">
        <v>997</v>
      </c>
      <c r="H355" s="4">
        <v>1</v>
      </c>
      <c r="I355" s="4"/>
      <c r="J355" s="4"/>
      <c r="K355" s="4"/>
      <c r="L355" s="4"/>
    </row>
    <row r="356" spans="1:12" ht="15.75" x14ac:dyDescent="0.25">
      <c r="A356" s="4"/>
      <c r="B356" s="4"/>
      <c r="C356" s="4"/>
      <c r="D356" s="4"/>
      <c r="E356" s="4"/>
      <c r="F356" s="4"/>
      <c r="G356" s="4" t="s">
        <v>765</v>
      </c>
      <c r="H356" s="4">
        <v>1</v>
      </c>
      <c r="I356" s="4"/>
      <c r="J356" s="4"/>
      <c r="K356" s="4"/>
      <c r="L356" s="4"/>
    </row>
    <row r="357" spans="1:12" ht="15.75" x14ac:dyDescent="0.25">
      <c r="A357" s="4"/>
      <c r="B357" s="4"/>
      <c r="C357" s="4"/>
      <c r="D357" s="4"/>
      <c r="E357" s="4"/>
      <c r="F357" s="4"/>
      <c r="G357" s="4" t="s">
        <v>970</v>
      </c>
      <c r="H357" s="4">
        <v>1</v>
      </c>
      <c r="I357" s="4"/>
      <c r="J357" s="4"/>
      <c r="K357" s="4"/>
      <c r="L357" s="4"/>
    </row>
    <row r="358" spans="1:12" ht="15.75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5.75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5.75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5.75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</sheetData>
  <mergeCells count="2">
    <mergeCell ref="M2:T4"/>
    <mergeCell ref="E3:F3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workbookViewId="0">
      <selection activeCell="C18" sqref="C18"/>
    </sheetView>
  </sheetViews>
  <sheetFormatPr defaultRowHeight="15" x14ac:dyDescent="0.25"/>
  <cols>
    <col min="1" max="1" width="100.42578125" style="1" customWidth="1"/>
    <col min="2" max="2" width="17.5703125" style="1" customWidth="1"/>
    <col min="3" max="16384" width="9.140625" style="1"/>
  </cols>
  <sheetData>
    <row r="2" spans="1:11" ht="15.75" x14ac:dyDescent="0.25">
      <c r="D2" s="131" t="s">
        <v>1109</v>
      </c>
      <c r="E2" s="132"/>
      <c r="F2" s="132"/>
      <c r="G2" s="132"/>
      <c r="H2" s="132"/>
      <c r="I2" s="132"/>
      <c r="J2" s="132"/>
      <c r="K2" s="133"/>
    </row>
    <row r="4" spans="1:11" ht="15.75" x14ac:dyDescent="0.25">
      <c r="A4" s="39" t="s">
        <v>182</v>
      </c>
      <c r="B4" s="39">
        <v>159</v>
      </c>
    </row>
    <row r="5" spans="1:11" ht="15.75" x14ac:dyDescent="0.25">
      <c r="A5" s="39" t="s">
        <v>183</v>
      </c>
      <c r="B5" s="39">
        <v>93</v>
      </c>
    </row>
    <row r="6" spans="1:11" ht="15.75" x14ac:dyDescent="0.25">
      <c r="A6" s="39" t="s">
        <v>184</v>
      </c>
      <c r="B6" s="39">
        <v>54</v>
      </c>
    </row>
    <row r="7" spans="1:11" ht="15.75" x14ac:dyDescent="0.25">
      <c r="A7" s="39" t="s">
        <v>185</v>
      </c>
      <c r="B7" s="39">
        <v>48</v>
      </c>
    </row>
    <row r="8" spans="1:11" ht="15.75" x14ac:dyDescent="0.25">
      <c r="A8" s="39" t="s">
        <v>186</v>
      </c>
      <c r="B8" s="39">
        <v>29</v>
      </c>
    </row>
    <row r="9" spans="1:11" ht="15.75" x14ac:dyDescent="0.25">
      <c r="A9" s="39" t="s">
        <v>187</v>
      </c>
      <c r="B9" s="39">
        <v>19</v>
      </c>
    </row>
    <row r="10" spans="1:11" ht="15.75" x14ac:dyDescent="0.25">
      <c r="A10" s="39" t="s">
        <v>188</v>
      </c>
      <c r="B10" s="39">
        <v>15</v>
      </c>
    </row>
    <row r="11" spans="1:11" ht="15.75" x14ac:dyDescent="0.25">
      <c r="A11" s="39" t="s">
        <v>189</v>
      </c>
      <c r="B11" s="39">
        <v>14</v>
      </c>
    </row>
    <row r="12" spans="1:11" ht="15.75" x14ac:dyDescent="0.25">
      <c r="A12" s="39" t="s">
        <v>190</v>
      </c>
      <c r="B12" s="39">
        <v>12</v>
      </c>
    </row>
    <row r="13" spans="1:11" ht="15.75" x14ac:dyDescent="0.25">
      <c r="A13" s="39" t="s">
        <v>191</v>
      </c>
      <c r="B13" s="39">
        <v>9</v>
      </c>
    </row>
    <row r="14" spans="1:11" ht="15.75" x14ac:dyDescent="0.25">
      <c r="A14" s="39" t="s">
        <v>192</v>
      </c>
      <c r="B14" s="39">
        <v>8</v>
      </c>
    </row>
    <row r="15" spans="1:11" ht="15.75" x14ac:dyDescent="0.25">
      <c r="A15" s="39" t="s">
        <v>193</v>
      </c>
      <c r="B15" s="39">
        <v>7</v>
      </c>
    </row>
    <row r="16" spans="1:11" ht="15.75" x14ac:dyDescent="0.25">
      <c r="A16" s="39" t="s">
        <v>194</v>
      </c>
      <c r="B16" s="39">
        <v>7</v>
      </c>
    </row>
    <row r="17" spans="1:2" ht="15.75" x14ac:dyDescent="0.25">
      <c r="A17" s="39" t="s">
        <v>195</v>
      </c>
      <c r="B17" s="39">
        <v>6</v>
      </c>
    </row>
    <row r="18" spans="1:2" ht="15.75" x14ac:dyDescent="0.25">
      <c r="A18" s="39" t="s">
        <v>196</v>
      </c>
      <c r="B18" s="39">
        <v>5</v>
      </c>
    </row>
    <row r="19" spans="1:2" ht="15.75" x14ac:dyDescent="0.25">
      <c r="A19" s="39" t="s">
        <v>197</v>
      </c>
      <c r="B19" s="39">
        <v>4</v>
      </c>
    </row>
    <row r="20" spans="1:2" ht="15.75" x14ac:dyDescent="0.25">
      <c r="A20" s="39" t="s">
        <v>198</v>
      </c>
      <c r="B20" s="39">
        <v>4</v>
      </c>
    </row>
    <row r="21" spans="1:2" ht="15.75" x14ac:dyDescent="0.25">
      <c r="A21" s="39" t="s">
        <v>199</v>
      </c>
      <c r="B21" s="39">
        <v>3</v>
      </c>
    </row>
    <row r="22" spans="1:2" ht="15.75" x14ac:dyDescent="0.25">
      <c r="A22" s="39" t="s">
        <v>200</v>
      </c>
      <c r="B22" s="39">
        <v>2</v>
      </c>
    </row>
    <row r="23" spans="1:2" ht="15.75" x14ac:dyDescent="0.25">
      <c r="A23" s="39" t="s">
        <v>201</v>
      </c>
      <c r="B23" s="39">
        <v>2</v>
      </c>
    </row>
    <row r="24" spans="1:2" ht="15.75" x14ac:dyDescent="0.25">
      <c r="A24" s="39" t="s">
        <v>202</v>
      </c>
      <c r="B24" s="39">
        <v>2</v>
      </c>
    </row>
    <row r="25" spans="1:2" ht="15.75" x14ac:dyDescent="0.25">
      <c r="A25" s="39" t="s">
        <v>203</v>
      </c>
      <c r="B25" s="39">
        <v>2</v>
      </c>
    </row>
    <row r="26" spans="1:2" ht="15.75" x14ac:dyDescent="0.25">
      <c r="A26" s="39" t="s">
        <v>204</v>
      </c>
      <c r="B26" s="39">
        <v>1</v>
      </c>
    </row>
    <row r="27" spans="1:2" ht="15.75" x14ac:dyDescent="0.25">
      <c r="A27" s="39" t="s">
        <v>46</v>
      </c>
      <c r="B27" s="39">
        <v>9</v>
      </c>
    </row>
    <row r="28" spans="1:2" ht="15.75" x14ac:dyDescent="0.25">
      <c r="A28" s="39" t="s">
        <v>67</v>
      </c>
      <c r="B28" s="39">
        <v>23</v>
      </c>
    </row>
  </sheetData>
  <mergeCells count="1">
    <mergeCell ref="D2:K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O2"/>
  <sheetViews>
    <sheetView workbookViewId="0"/>
  </sheetViews>
  <sheetFormatPr defaultRowHeight="15" x14ac:dyDescent="0.25"/>
  <cols>
    <col min="1" max="16384" width="9.140625" style="1"/>
  </cols>
  <sheetData>
    <row r="1" spans="7:15" x14ac:dyDescent="0.25">
      <c r="G1" s="114" t="s">
        <v>1137</v>
      </c>
      <c r="H1" s="115"/>
      <c r="I1" s="115"/>
      <c r="J1" s="115"/>
      <c r="K1" s="115"/>
      <c r="L1" s="115"/>
      <c r="M1" s="115"/>
      <c r="N1" s="115"/>
      <c r="O1" s="116"/>
    </row>
    <row r="2" spans="7:15" x14ac:dyDescent="0.25">
      <c r="G2" s="117"/>
      <c r="H2" s="118"/>
      <c r="I2" s="118"/>
      <c r="J2" s="118"/>
      <c r="K2" s="118"/>
      <c r="L2" s="118"/>
      <c r="M2" s="118"/>
      <c r="N2" s="118"/>
      <c r="O2" s="119"/>
    </row>
  </sheetData>
  <mergeCells count="1">
    <mergeCell ref="G1:O2"/>
  </mergeCells>
  <pageMargins left="0.511811024" right="0.511811024" top="0.78740157499999996" bottom="0.78740157499999996" header="0.31496062000000002" footer="0.3149606200000000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"/>
  <sheetViews>
    <sheetView workbookViewId="0">
      <selection activeCell="H5" sqref="H5:N5"/>
    </sheetView>
  </sheetViews>
  <sheetFormatPr defaultRowHeight="15" x14ac:dyDescent="0.25"/>
  <cols>
    <col min="1" max="1" width="15.85546875" style="1" customWidth="1"/>
    <col min="2" max="2" width="10.7109375" style="1" customWidth="1"/>
    <col min="3" max="3" width="38" style="1" customWidth="1"/>
    <col min="4" max="4" width="27" style="1" customWidth="1"/>
    <col min="5" max="5" width="29.85546875" style="1" customWidth="1"/>
    <col min="6" max="16384" width="9.140625" style="1"/>
  </cols>
  <sheetData>
    <row r="3" spans="1:14" ht="15.75" x14ac:dyDescent="0.25">
      <c r="A3" s="4"/>
      <c r="B3" s="4"/>
      <c r="C3" s="4"/>
      <c r="D3" s="4"/>
      <c r="E3" s="4"/>
      <c r="F3" s="4"/>
    </row>
    <row r="4" spans="1:14" ht="15.75" x14ac:dyDescent="0.25">
      <c r="A4" s="4"/>
      <c r="B4" s="36" t="s">
        <v>205</v>
      </c>
      <c r="C4" s="35" t="s">
        <v>206</v>
      </c>
      <c r="D4" s="36" t="s">
        <v>207</v>
      </c>
      <c r="E4" s="183" t="s">
        <v>208</v>
      </c>
      <c r="F4" s="184"/>
    </row>
    <row r="5" spans="1:14" ht="15.75" x14ac:dyDescent="0.25">
      <c r="A5" s="4" t="s">
        <v>71</v>
      </c>
      <c r="B5" s="50">
        <v>0.63896103896103895</v>
      </c>
      <c r="C5" s="50">
        <v>8.3116883116883117E-2</v>
      </c>
      <c r="D5" s="50">
        <v>0.43376623376623374</v>
      </c>
      <c r="E5" s="50">
        <v>0.4</v>
      </c>
      <c r="F5" s="4"/>
      <c r="H5" s="131" t="s">
        <v>1108</v>
      </c>
      <c r="I5" s="132"/>
      <c r="J5" s="132"/>
      <c r="K5" s="132"/>
      <c r="L5" s="132"/>
      <c r="M5" s="132"/>
      <c r="N5" s="133"/>
    </row>
    <row r="6" spans="1:14" ht="15.75" x14ac:dyDescent="0.25">
      <c r="A6" s="4" t="s">
        <v>72</v>
      </c>
      <c r="B6" s="50">
        <v>0.34285714285714286</v>
      </c>
      <c r="C6" s="50">
        <v>0.88831168831168827</v>
      </c>
      <c r="D6" s="50">
        <v>0.54025974025974022</v>
      </c>
      <c r="E6" s="50">
        <v>0.5662337662337662</v>
      </c>
      <c r="F6" s="4"/>
    </row>
    <row r="7" spans="1:14" ht="15.75" x14ac:dyDescent="0.25">
      <c r="A7" s="4" t="s">
        <v>27</v>
      </c>
      <c r="B7" s="50">
        <v>1.8181818181818181E-2</v>
      </c>
      <c r="C7" s="50">
        <v>2.8571428571428571E-2</v>
      </c>
      <c r="D7" s="50">
        <v>2.5974025974025976E-2</v>
      </c>
      <c r="E7" s="50">
        <v>3.3766233766233764E-2</v>
      </c>
      <c r="F7" s="4"/>
    </row>
    <row r="8" spans="1:14" ht="15.75" x14ac:dyDescent="0.25">
      <c r="A8" s="4"/>
      <c r="B8" s="4"/>
      <c r="C8" s="4"/>
      <c r="D8" s="4"/>
      <c r="E8" s="4"/>
      <c r="F8" s="4"/>
    </row>
    <row r="9" spans="1:14" ht="15.75" x14ac:dyDescent="0.25">
      <c r="A9" s="4"/>
      <c r="B9" s="4"/>
      <c r="C9" s="4"/>
      <c r="D9" s="4"/>
      <c r="E9" s="4"/>
      <c r="F9" s="4"/>
    </row>
    <row r="10" spans="1:14" ht="15.75" x14ac:dyDescent="0.25">
      <c r="A10" s="4"/>
      <c r="B10" s="36" t="s">
        <v>205</v>
      </c>
      <c r="C10" s="35" t="s">
        <v>206</v>
      </c>
      <c r="D10" s="36" t="s">
        <v>207</v>
      </c>
      <c r="E10" s="183" t="s">
        <v>208</v>
      </c>
      <c r="F10" s="184"/>
    </row>
    <row r="11" spans="1:14" ht="15.75" x14ac:dyDescent="0.25">
      <c r="A11" s="4" t="s">
        <v>71</v>
      </c>
      <c r="B11" s="4">
        <v>63.9</v>
      </c>
      <c r="C11" s="4">
        <v>8.3000000000000007</v>
      </c>
      <c r="D11" s="4">
        <v>43.4</v>
      </c>
      <c r="E11" s="4">
        <v>40</v>
      </c>
      <c r="F11" s="4"/>
    </row>
    <row r="12" spans="1:14" ht="15.75" x14ac:dyDescent="0.25">
      <c r="A12" s="4" t="s">
        <v>72</v>
      </c>
      <c r="B12" s="4">
        <v>34.299999999999997</v>
      </c>
      <c r="C12" s="4">
        <v>88.8</v>
      </c>
      <c r="D12" s="4">
        <v>54</v>
      </c>
      <c r="E12" s="4">
        <v>56.6</v>
      </c>
      <c r="F12" s="4"/>
    </row>
    <row r="13" spans="1:14" ht="15.75" x14ac:dyDescent="0.25">
      <c r="A13" s="4" t="s">
        <v>27</v>
      </c>
      <c r="B13" s="4">
        <v>1.8</v>
      </c>
      <c r="C13" s="4">
        <v>2.9</v>
      </c>
      <c r="D13" s="4">
        <v>2.6</v>
      </c>
      <c r="E13" s="4">
        <v>3.4</v>
      </c>
      <c r="F13" s="4"/>
    </row>
    <row r="14" spans="1:14" ht="15.75" x14ac:dyDescent="0.25">
      <c r="A14" s="4"/>
      <c r="B14" s="4"/>
      <c r="C14" s="4"/>
      <c r="D14" s="4"/>
      <c r="E14" s="4"/>
      <c r="F14" s="4"/>
    </row>
    <row r="15" spans="1:14" ht="15.75" x14ac:dyDescent="0.25">
      <c r="A15" s="4"/>
      <c r="B15" s="4"/>
      <c r="C15" s="4"/>
      <c r="D15" s="4"/>
      <c r="E15" s="4"/>
      <c r="F15" s="4"/>
    </row>
  </sheetData>
  <mergeCells count="3">
    <mergeCell ref="H5:N5"/>
    <mergeCell ref="E4:F4"/>
    <mergeCell ref="E10:F10"/>
  </mergeCells>
  <pageMargins left="0.511811024" right="0.511811024" top="0.78740157499999996" bottom="0.78740157499999996" header="0.31496062000000002" footer="0.3149606200000000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8"/>
  <sheetViews>
    <sheetView workbookViewId="0">
      <selection activeCell="D5" sqref="D5:K6"/>
    </sheetView>
  </sheetViews>
  <sheetFormatPr defaultRowHeight="15" x14ac:dyDescent="0.25"/>
  <cols>
    <col min="1" max="1" width="38" style="1" customWidth="1"/>
    <col min="2" max="16384" width="9.140625" style="1"/>
  </cols>
  <sheetData>
    <row r="4" spans="1:11" ht="15.75" x14ac:dyDescent="0.25">
      <c r="A4" s="3" t="s">
        <v>563</v>
      </c>
      <c r="B4" s="185" t="s">
        <v>31</v>
      </c>
      <c r="C4" s="186"/>
    </row>
    <row r="5" spans="1:11" ht="15.75" x14ac:dyDescent="0.25">
      <c r="A5" s="4" t="s">
        <v>71</v>
      </c>
      <c r="B5" s="20">
        <v>337</v>
      </c>
      <c r="C5" s="4"/>
      <c r="D5" s="102" t="s">
        <v>1107</v>
      </c>
      <c r="E5" s="103"/>
      <c r="F5" s="103"/>
      <c r="G5" s="103"/>
      <c r="H5" s="103"/>
      <c r="I5" s="103"/>
      <c r="J5" s="103"/>
      <c r="K5" s="104"/>
    </row>
    <row r="6" spans="1:11" ht="15.75" x14ac:dyDescent="0.25">
      <c r="A6" s="4" t="s">
        <v>72</v>
      </c>
      <c r="B6" s="20">
        <v>42</v>
      </c>
      <c r="C6" s="4"/>
      <c r="D6" s="105"/>
      <c r="E6" s="106"/>
      <c r="F6" s="106"/>
      <c r="G6" s="106"/>
      <c r="H6" s="106"/>
      <c r="I6" s="106"/>
      <c r="J6" s="106"/>
      <c r="K6" s="107"/>
    </row>
    <row r="7" spans="1:11" ht="15.75" x14ac:dyDescent="0.25">
      <c r="A7" s="4" t="s">
        <v>564</v>
      </c>
      <c r="B7" s="20">
        <v>6</v>
      </c>
      <c r="C7" s="4"/>
    </row>
    <row r="8" spans="1:11" ht="15.75" x14ac:dyDescent="0.25">
      <c r="A8" s="4" t="s">
        <v>15</v>
      </c>
      <c r="B8" s="20">
        <f>SUM(B5:B7)</f>
        <v>385</v>
      </c>
      <c r="C8" s="4"/>
    </row>
  </sheetData>
  <mergeCells count="2">
    <mergeCell ref="B4:C4"/>
    <mergeCell ref="D5:K6"/>
  </mergeCells>
  <pageMargins left="0.511811024" right="0.511811024" top="0.78740157499999996" bottom="0.78740157499999996" header="0.31496062000000002" footer="0.3149606200000000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E3" sqref="E3:K4"/>
    </sheetView>
  </sheetViews>
  <sheetFormatPr defaultRowHeight="15" x14ac:dyDescent="0.25"/>
  <cols>
    <col min="1" max="1" width="14.42578125" style="1" customWidth="1"/>
    <col min="2" max="16384" width="9.140625" style="1"/>
  </cols>
  <sheetData>
    <row r="3" spans="1:11" x14ac:dyDescent="0.25">
      <c r="E3" s="102" t="s">
        <v>490</v>
      </c>
      <c r="F3" s="103"/>
      <c r="G3" s="103"/>
      <c r="H3" s="103"/>
      <c r="I3" s="103"/>
      <c r="J3" s="103"/>
      <c r="K3" s="104"/>
    </row>
    <row r="4" spans="1:11" x14ac:dyDescent="0.25">
      <c r="E4" s="105"/>
      <c r="F4" s="106"/>
      <c r="G4" s="106"/>
      <c r="H4" s="106"/>
      <c r="I4" s="106"/>
      <c r="J4" s="106"/>
      <c r="K4" s="107"/>
    </row>
    <row r="5" spans="1:11" ht="15.75" x14ac:dyDescent="0.25">
      <c r="A5" s="39" t="s">
        <v>9</v>
      </c>
      <c r="B5" s="51">
        <v>0.25</v>
      </c>
    </row>
    <row r="6" spans="1:11" ht="15.75" x14ac:dyDescent="0.25">
      <c r="A6" s="39" t="s">
        <v>8</v>
      </c>
      <c r="B6" s="51">
        <v>0.25</v>
      </c>
    </row>
    <row r="7" spans="1:11" ht="15.75" x14ac:dyDescent="0.25">
      <c r="A7" s="39" t="s">
        <v>6</v>
      </c>
      <c r="B7" s="51">
        <v>0.19642857142857142</v>
      </c>
    </row>
    <row r="8" spans="1:11" ht="15.75" x14ac:dyDescent="0.25">
      <c r="A8" s="39" t="s">
        <v>3</v>
      </c>
      <c r="B8" s="51">
        <v>0.10714285714285714</v>
      </c>
    </row>
    <row r="9" spans="1:11" ht="15.75" x14ac:dyDescent="0.25">
      <c r="A9" s="39" t="s">
        <v>5</v>
      </c>
      <c r="B9" s="51">
        <v>0.10714285714285714</v>
      </c>
    </row>
    <row r="10" spans="1:11" ht="15.75" x14ac:dyDescent="0.25">
      <c r="A10" s="39" t="s">
        <v>4</v>
      </c>
      <c r="B10" s="51">
        <v>5.3571428571428568E-2</v>
      </c>
    </row>
    <row r="11" spans="1:11" ht="15.75" x14ac:dyDescent="0.25">
      <c r="A11" s="39" t="s">
        <v>7</v>
      </c>
      <c r="B11" s="51">
        <v>3.5714285714285712E-2</v>
      </c>
    </row>
  </sheetData>
  <mergeCells count="1">
    <mergeCell ref="E3:K4"/>
  </mergeCells>
  <pageMargins left="0.511811024" right="0.511811024" top="0.78740157499999996" bottom="0.78740157499999996" header="0.31496062000000002" footer="0.3149606200000000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D2" sqref="D2:I2"/>
    </sheetView>
  </sheetViews>
  <sheetFormatPr defaultRowHeight="15" x14ac:dyDescent="0.25"/>
  <cols>
    <col min="1" max="1" width="50.5703125" style="1" customWidth="1"/>
    <col min="2" max="16384" width="9.140625" style="1"/>
  </cols>
  <sheetData>
    <row r="2" spans="1:9" ht="15.75" x14ac:dyDescent="0.25">
      <c r="D2" s="131" t="s">
        <v>491</v>
      </c>
      <c r="E2" s="132"/>
      <c r="F2" s="132"/>
      <c r="G2" s="132"/>
      <c r="H2" s="132"/>
      <c r="I2" s="133"/>
    </row>
    <row r="4" spans="1:9" ht="15.75" x14ac:dyDescent="0.25">
      <c r="A4" s="39" t="s">
        <v>209</v>
      </c>
      <c r="B4" s="51">
        <v>0.68329177057356605</v>
      </c>
    </row>
    <row r="5" spans="1:9" ht="15.75" x14ac:dyDescent="0.25">
      <c r="A5" s="39" t="s">
        <v>210</v>
      </c>
      <c r="B5" s="51">
        <v>0.24937655860349128</v>
      </c>
    </row>
    <row r="6" spans="1:9" ht="15.75" x14ac:dyDescent="0.25">
      <c r="A6" s="39" t="s">
        <v>211</v>
      </c>
      <c r="B6" s="51">
        <v>5.2369077306733167E-2</v>
      </c>
    </row>
    <row r="7" spans="1:9" ht="15.75" x14ac:dyDescent="0.25">
      <c r="A7" s="39" t="s">
        <v>212</v>
      </c>
      <c r="B7" s="51">
        <v>4.9875311720698253E-3</v>
      </c>
    </row>
    <row r="8" spans="1:9" ht="15.75" x14ac:dyDescent="0.25">
      <c r="A8" s="39" t="s">
        <v>213</v>
      </c>
      <c r="B8" s="51">
        <v>2.4937655860349127E-3</v>
      </c>
    </row>
    <row r="9" spans="1:9" ht="15.75" x14ac:dyDescent="0.25">
      <c r="A9" s="39" t="s">
        <v>27</v>
      </c>
      <c r="B9" s="51">
        <v>7.481296758104738E-3</v>
      </c>
    </row>
  </sheetData>
  <mergeCells count="1">
    <mergeCell ref="D2:I2"/>
  </mergeCells>
  <pageMargins left="0.511811024" right="0.511811024" top="0.78740157499999996" bottom="0.78740157499999996" header="0.31496062000000002" footer="0.3149606200000000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topLeftCell="B1" workbookViewId="0">
      <selection activeCell="B2" sqref="B2"/>
    </sheetView>
  </sheetViews>
  <sheetFormatPr defaultRowHeight="15" x14ac:dyDescent="0.25"/>
  <cols>
    <col min="1" max="1" width="9.140625" style="1"/>
    <col min="2" max="2" width="59.140625" style="1" customWidth="1"/>
    <col min="3" max="16384" width="9.140625" style="1"/>
  </cols>
  <sheetData>
    <row r="2" spans="2:12" x14ac:dyDescent="0.25">
      <c r="E2" s="102" t="s">
        <v>1106</v>
      </c>
      <c r="F2" s="103"/>
      <c r="G2" s="103"/>
      <c r="H2" s="103"/>
      <c r="I2" s="103"/>
      <c r="J2" s="103"/>
      <c r="K2" s="103"/>
      <c r="L2" s="104"/>
    </row>
    <row r="3" spans="2:12" x14ac:dyDescent="0.25">
      <c r="E3" s="105"/>
      <c r="F3" s="106"/>
      <c r="G3" s="106"/>
      <c r="H3" s="106"/>
      <c r="I3" s="106"/>
      <c r="J3" s="106"/>
      <c r="K3" s="106"/>
      <c r="L3" s="107"/>
    </row>
    <row r="4" spans="2:12" ht="15.75" x14ac:dyDescent="0.25">
      <c r="B4" s="39" t="s">
        <v>214</v>
      </c>
      <c r="C4" s="51">
        <v>0.15803814713896458</v>
      </c>
    </row>
    <row r="5" spans="2:12" ht="15.75" x14ac:dyDescent="0.25">
      <c r="B5" s="39" t="s">
        <v>215</v>
      </c>
      <c r="C5" s="51">
        <v>0.12806539509536785</v>
      </c>
    </row>
    <row r="6" spans="2:12" ht="15.75" x14ac:dyDescent="0.25">
      <c r="B6" s="39" t="s">
        <v>216</v>
      </c>
      <c r="C6" s="51">
        <v>8.1743869209809264E-2</v>
      </c>
    </row>
    <row r="7" spans="2:12" ht="15.75" x14ac:dyDescent="0.25">
      <c r="B7" s="39" t="s">
        <v>217</v>
      </c>
      <c r="C7" s="51">
        <v>6.2670299727520432E-2</v>
      </c>
    </row>
    <row r="8" spans="2:12" ht="15.75" x14ac:dyDescent="0.25">
      <c r="B8" s="39" t="s">
        <v>218</v>
      </c>
      <c r="C8" s="51">
        <v>4.9046321525885561E-2</v>
      </c>
    </row>
    <row r="9" spans="2:12" ht="15.75" x14ac:dyDescent="0.25">
      <c r="B9" s="39" t="s">
        <v>219</v>
      </c>
      <c r="C9" s="51">
        <v>4.3596730245231606E-2</v>
      </c>
    </row>
    <row r="10" spans="2:12" ht="15.75" x14ac:dyDescent="0.25">
      <c r="B10" s="39" t="s">
        <v>220</v>
      </c>
      <c r="C10" s="51">
        <v>3.5422343324250684E-2</v>
      </c>
    </row>
    <row r="11" spans="2:12" ht="15.75" x14ac:dyDescent="0.25">
      <c r="B11" s="39" t="s">
        <v>221</v>
      </c>
      <c r="C11" s="51">
        <v>3.2697547683923703E-2</v>
      </c>
    </row>
    <row r="12" spans="2:12" ht="15.75" x14ac:dyDescent="0.25">
      <c r="B12" s="39" t="s">
        <v>222</v>
      </c>
      <c r="C12" s="51">
        <v>2.9972752043596729E-2</v>
      </c>
    </row>
    <row r="13" spans="2:12" ht="15.75" x14ac:dyDescent="0.25">
      <c r="B13" s="39" t="s">
        <v>223</v>
      </c>
      <c r="C13" s="51">
        <v>2.9972752043596729E-2</v>
      </c>
    </row>
    <row r="14" spans="2:12" ht="15.75" x14ac:dyDescent="0.25">
      <c r="B14" s="39" t="s">
        <v>224</v>
      </c>
      <c r="C14" s="51">
        <v>2.9972752043596729E-2</v>
      </c>
    </row>
    <row r="15" spans="2:12" ht="15.75" x14ac:dyDescent="0.25">
      <c r="B15" s="39" t="s">
        <v>225</v>
      </c>
      <c r="C15" s="51">
        <v>2.7247956403269755E-2</v>
      </c>
    </row>
    <row r="16" spans="2:12" ht="15.75" x14ac:dyDescent="0.25">
      <c r="B16" s="39" t="s">
        <v>226</v>
      </c>
      <c r="C16" s="51">
        <v>2.7247956403269755E-2</v>
      </c>
    </row>
    <row r="17" spans="2:3" ht="15.75" x14ac:dyDescent="0.25">
      <c r="B17" s="39" t="s">
        <v>227</v>
      </c>
      <c r="C17" s="51">
        <v>2.4523160762942781E-2</v>
      </c>
    </row>
    <row r="18" spans="2:3" ht="15.75" x14ac:dyDescent="0.25">
      <c r="B18" s="39" t="s">
        <v>228</v>
      </c>
      <c r="C18" s="51">
        <v>2.1798365122615803E-2</v>
      </c>
    </row>
    <row r="19" spans="2:3" ht="15.75" x14ac:dyDescent="0.25">
      <c r="B19" s="39" t="s">
        <v>229</v>
      </c>
      <c r="C19" s="51">
        <v>2.1798365122615803E-2</v>
      </c>
    </row>
    <row r="20" spans="2:3" ht="15.75" x14ac:dyDescent="0.25">
      <c r="B20" s="39" t="s">
        <v>230</v>
      </c>
      <c r="C20" s="51">
        <v>1.6348773841961851E-2</v>
      </c>
    </row>
    <row r="21" spans="2:3" ht="15.75" x14ac:dyDescent="0.25">
      <c r="B21" s="39" t="s">
        <v>231</v>
      </c>
      <c r="C21" s="51">
        <v>1.6348773841961851E-2</v>
      </c>
    </row>
    <row r="22" spans="2:3" ht="15.75" x14ac:dyDescent="0.25">
      <c r="B22" s="39" t="s">
        <v>232</v>
      </c>
      <c r="C22" s="51">
        <v>2.7247956403269754E-3</v>
      </c>
    </row>
    <row r="23" spans="2:3" ht="15.75" x14ac:dyDescent="0.25">
      <c r="B23" s="39" t="s">
        <v>46</v>
      </c>
      <c r="C23" s="51">
        <v>8.9918256130790186E-2</v>
      </c>
    </row>
    <row r="24" spans="2:3" ht="15.75" x14ac:dyDescent="0.25">
      <c r="B24" s="39" t="s">
        <v>52</v>
      </c>
      <c r="C24" s="51">
        <v>7.0844686648501368E-2</v>
      </c>
    </row>
  </sheetData>
  <mergeCells count="1">
    <mergeCell ref="E2:L3"/>
  </mergeCells>
  <pageMargins left="0.511811024" right="0.511811024" top="0.78740157499999996" bottom="0.78740157499999996" header="0.31496062000000002" footer="0.3149606200000000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workbookViewId="0">
      <selection activeCell="A19" sqref="A19"/>
    </sheetView>
  </sheetViews>
  <sheetFormatPr defaultRowHeight="15" x14ac:dyDescent="0.25"/>
  <cols>
    <col min="1" max="1" width="51.85546875" style="1" customWidth="1"/>
    <col min="2" max="16384" width="9.140625" style="1"/>
  </cols>
  <sheetData>
    <row r="3" spans="1:10" ht="15.75" x14ac:dyDescent="0.25">
      <c r="D3" s="131" t="s">
        <v>492</v>
      </c>
      <c r="E3" s="132"/>
      <c r="F3" s="132"/>
      <c r="G3" s="132"/>
      <c r="H3" s="132"/>
      <c r="I3" s="132"/>
      <c r="J3" s="133"/>
    </row>
    <row r="4" spans="1:10" ht="15.75" x14ac:dyDescent="0.25">
      <c r="A4" s="39" t="s">
        <v>233</v>
      </c>
      <c r="B4" s="51">
        <v>0.25233644859813081</v>
      </c>
    </row>
    <row r="5" spans="1:10" ht="15.75" x14ac:dyDescent="0.25">
      <c r="A5" s="39" t="s">
        <v>230</v>
      </c>
      <c r="B5" s="51">
        <v>0.22897196261682243</v>
      </c>
    </row>
    <row r="6" spans="1:10" ht="15.75" x14ac:dyDescent="0.25">
      <c r="A6" s="39" t="s">
        <v>234</v>
      </c>
      <c r="B6" s="51">
        <v>0.16355140186915887</v>
      </c>
    </row>
    <row r="7" spans="1:10" ht="15.75" x14ac:dyDescent="0.25">
      <c r="A7" s="39" t="s">
        <v>235</v>
      </c>
      <c r="B7" s="51">
        <v>0.13084112149532709</v>
      </c>
    </row>
    <row r="8" spans="1:10" ht="15.75" x14ac:dyDescent="0.25">
      <c r="A8" s="39" t="s">
        <v>236</v>
      </c>
      <c r="B8" s="51">
        <v>6.5420560747663545E-2</v>
      </c>
    </row>
    <row r="9" spans="1:10" ht="15.75" x14ac:dyDescent="0.25">
      <c r="A9" s="39" t="s">
        <v>237</v>
      </c>
      <c r="B9" s="51">
        <v>1.4018691588785047E-2</v>
      </c>
    </row>
    <row r="10" spans="1:10" ht="15.75" x14ac:dyDescent="0.25">
      <c r="A10" s="39" t="s">
        <v>46</v>
      </c>
      <c r="B10" s="51">
        <v>6.5420560747663545E-2</v>
      </c>
    </row>
    <row r="11" spans="1:10" ht="15.75" x14ac:dyDescent="0.25">
      <c r="A11" s="39" t="s">
        <v>67</v>
      </c>
      <c r="B11" s="51">
        <v>7.9439252336448593E-2</v>
      </c>
    </row>
  </sheetData>
  <mergeCells count="1">
    <mergeCell ref="D3:J3"/>
  </mergeCells>
  <pageMargins left="0.511811024" right="0.511811024" top="0.78740157499999996" bottom="0.78740157499999996" header="0.31496062000000002" footer="0.3149606200000000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workbookViewId="0">
      <selection activeCell="B14" sqref="B14"/>
    </sheetView>
  </sheetViews>
  <sheetFormatPr defaultRowHeight="15" x14ac:dyDescent="0.25"/>
  <cols>
    <col min="1" max="1" width="35.140625" style="1" customWidth="1"/>
    <col min="2" max="2" width="17.28515625" style="1" customWidth="1"/>
    <col min="3" max="16384" width="9.140625" style="1"/>
  </cols>
  <sheetData>
    <row r="2" spans="1:10" x14ac:dyDescent="0.25">
      <c r="A2" s="134" t="s">
        <v>565</v>
      </c>
      <c r="B2" s="134" t="s">
        <v>455</v>
      </c>
    </row>
    <row r="3" spans="1:10" x14ac:dyDescent="0.25">
      <c r="A3" s="141"/>
      <c r="B3" s="141"/>
      <c r="E3" s="102" t="s">
        <v>1105</v>
      </c>
      <c r="F3" s="103"/>
      <c r="G3" s="103"/>
      <c r="H3" s="103"/>
      <c r="I3" s="103"/>
      <c r="J3" s="104"/>
    </row>
    <row r="4" spans="1:10" x14ac:dyDescent="0.25">
      <c r="A4" s="135"/>
      <c r="B4" s="135"/>
      <c r="E4" s="167"/>
      <c r="F4" s="168"/>
      <c r="G4" s="168"/>
      <c r="H4" s="168"/>
      <c r="I4" s="168"/>
      <c r="J4" s="169"/>
    </row>
    <row r="5" spans="1:10" ht="15.75" x14ac:dyDescent="0.25">
      <c r="A5" s="4" t="s">
        <v>71</v>
      </c>
      <c r="B5" s="4">
        <v>179</v>
      </c>
      <c r="E5" s="105"/>
      <c r="F5" s="106"/>
      <c r="G5" s="106"/>
      <c r="H5" s="106"/>
      <c r="I5" s="106"/>
      <c r="J5" s="107"/>
    </row>
    <row r="6" spans="1:10" ht="15.75" x14ac:dyDescent="0.25">
      <c r="A6" s="4" t="s">
        <v>238</v>
      </c>
      <c r="B6" s="4">
        <v>171</v>
      </c>
    </row>
    <row r="7" spans="1:10" ht="15.75" x14ac:dyDescent="0.25">
      <c r="A7" s="4" t="s">
        <v>239</v>
      </c>
      <c r="B7" s="4">
        <v>22</v>
      </c>
    </row>
    <row r="8" spans="1:10" ht="15.75" x14ac:dyDescent="0.25">
      <c r="A8" s="4" t="s">
        <v>67</v>
      </c>
      <c r="B8" s="4">
        <v>13</v>
      </c>
    </row>
    <row r="9" spans="1:10" ht="15.75" x14ac:dyDescent="0.25">
      <c r="A9" s="4" t="s">
        <v>15</v>
      </c>
      <c r="B9" s="4">
        <f>SUM(B5:B8)</f>
        <v>385</v>
      </c>
    </row>
  </sheetData>
  <mergeCells count="3">
    <mergeCell ref="A2:A4"/>
    <mergeCell ref="B2:B4"/>
    <mergeCell ref="E3:J5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B18" sqref="B18"/>
    </sheetView>
  </sheetViews>
  <sheetFormatPr defaultRowHeight="15" x14ac:dyDescent="0.25"/>
  <cols>
    <col min="1" max="1" width="13.7109375" style="1" customWidth="1"/>
    <col min="2" max="16384" width="9.140625" style="1"/>
  </cols>
  <sheetData>
    <row r="3" spans="1:9" ht="15.75" x14ac:dyDescent="0.25">
      <c r="D3" s="131" t="s">
        <v>1104</v>
      </c>
      <c r="E3" s="132"/>
      <c r="F3" s="132"/>
      <c r="G3" s="132"/>
      <c r="H3" s="132"/>
      <c r="I3" s="133"/>
    </row>
    <row r="4" spans="1:9" ht="15.75" x14ac:dyDescent="0.25">
      <c r="A4" s="39" t="s">
        <v>9</v>
      </c>
      <c r="B4" s="51">
        <v>0.30526315789473685</v>
      </c>
    </row>
    <row r="5" spans="1:9" ht="15.75" x14ac:dyDescent="0.25">
      <c r="A5" s="39" t="s">
        <v>6</v>
      </c>
      <c r="B5" s="51">
        <v>0.3</v>
      </c>
    </row>
    <row r="6" spans="1:9" ht="15.75" x14ac:dyDescent="0.25">
      <c r="A6" s="39" t="s">
        <v>8</v>
      </c>
      <c r="B6" s="51">
        <v>0.28421052631578947</v>
      </c>
    </row>
    <row r="7" spans="1:9" ht="15.75" x14ac:dyDescent="0.25">
      <c r="A7" s="39" t="s">
        <v>5</v>
      </c>
      <c r="B7" s="51">
        <v>0.11052631578947368</v>
      </c>
    </row>
  </sheetData>
  <mergeCells count="1">
    <mergeCell ref="D3:I3"/>
  </mergeCells>
  <pageMargins left="0.511811024" right="0.511811024" top="0.78740157499999996" bottom="0.78740157499999996" header="0.31496062000000002" footer="0.3149606200000000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workbookViewId="0">
      <selection activeCell="N11" sqref="N11"/>
    </sheetView>
  </sheetViews>
  <sheetFormatPr defaultRowHeight="15" x14ac:dyDescent="0.25"/>
  <cols>
    <col min="1" max="1" width="59.42578125" style="1" customWidth="1"/>
    <col min="2" max="2" width="13.5703125" style="1" customWidth="1"/>
    <col min="3" max="16384" width="9.140625" style="1"/>
  </cols>
  <sheetData>
    <row r="2" spans="1:11" x14ac:dyDescent="0.25">
      <c r="D2" s="102" t="s">
        <v>493</v>
      </c>
      <c r="E2" s="103"/>
      <c r="F2" s="103"/>
      <c r="G2" s="103"/>
      <c r="H2" s="103"/>
      <c r="I2" s="103"/>
      <c r="J2" s="103"/>
      <c r="K2" s="104"/>
    </row>
    <row r="3" spans="1:11" ht="15.75" x14ac:dyDescent="0.25">
      <c r="A3" s="36" t="s">
        <v>566</v>
      </c>
      <c r="B3" s="36" t="s">
        <v>450</v>
      </c>
      <c r="D3" s="105"/>
      <c r="E3" s="106"/>
      <c r="F3" s="106"/>
      <c r="G3" s="106"/>
      <c r="H3" s="106"/>
      <c r="I3" s="106"/>
      <c r="J3" s="106"/>
      <c r="K3" s="107"/>
    </row>
    <row r="4" spans="1:11" ht="15.75" x14ac:dyDescent="0.25">
      <c r="A4" s="4" t="s">
        <v>240</v>
      </c>
      <c r="B4" s="4">
        <v>112</v>
      </c>
    </row>
    <row r="5" spans="1:11" ht="15.75" x14ac:dyDescent="0.25">
      <c r="A5" s="4" t="s">
        <v>241</v>
      </c>
      <c r="B5" s="4">
        <v>17</v>
      </c>
    </row>
    <row r="6" spans="1:11" ht="15.75" x14ac:dyDescent="0.25">
      <c r="A6" s="4" t="s">
        <v>242</v>
      </c>
      <c r="B6" s="4">
        <v>15</v>
      </c>
    </row>
    <row r="7" spans="1:11" ht="15.75" x14ac:dyDescent="0.25">
      <c r="A7" s="4" t="s">
        <v>243</v>
      </c>
      <c r="B7" s="4">
        <v>11</v>
      </c>
    </row>
    <row r="8" spans="1:11" ht="15.75" x14ac:dyDescent="0.25">
      <c r="A8" s="4" t="s">
        <v>244</v>
      </c>
      <c r="B8" s="4">
        <v>9</v>
      </c>
    </row>
    <row r="9" spans="1:11" ht="15.75" x14ac:dyDescent="0.25">
      <c r="A9" s="4"/>
      <c r="B9" s="4"/>
    </row>
    <row r="10" spans="1:11" ht="15.75" x14ac:dyDescent="0.25">
      <c r="A10" s="4" t="s">
        <v>15</v>
      </c>
      <c r="B10" s="4">
        <f>SUM(B4:B9)</f>
        <v>164</v>
      </c>
    </row>
    <row r="11" spans="1:11" ht="15.75" x14ac:dyDescent="0.25">
      <c r="A11" s="4"/>
      <c r="B11" s="4"/>
    </row>
    <row r="12" spans="1:11" ht="15.75" x14ac:dyDescent="0.25">
      <c r="A12" s="4"/>
      <c r="B12" s="4"/>
    </row>
    <row r="13" spans="1:11" ht="15.75" x14ac:dyDescent="0.25">
      <c r="A13" s="36" t="s">
        <v>566</v>
      </c>
      <c r="B13" s="36" t="s">
        <v>450</v>
      </c>
    </row>
    <row r="14" spans="1:11" ht="15.75" x14ac:dyDescent="0.25">
      <c r="A14" s="4" t="s">
        <v>240</v>
      </c>
      <c r="B14" s="37">
        <f>B4/$B$10</f>
        <v>0.68292682926829273</v>
      </c>
    </row>
    <row r="15" spans="1:11" ht="15.75" x14ac:dyDescent="0.25">
      <c r="A15" s="4" t="s">
        <v>241</v>
      </c>
      <c r="B15" s="37">
        <f t="shared" ref="B15:B20" si="0">B5/$B$10</f>
        <v>0.10365853658536585</v>
      </c>
    </row>
    <row r="16" spans="1:11" ht="15.75" x14ac:dyDescent="0.25">
      <c r="A16" s="4" t="s">
        <v>242</v>
      </c>
      <c r="B16" s="37">
        <f t="shared" si="0"/>
        <v>9.1463414634146339E-2</v>
      </c>
    </row>
    <row r="17" spans="1:2" ht="15.75" x14ac:dyDescent="0.25">
      <c r="A17" s="4" t="s">
        <v>243</v>
      </c>
      <c r="B17" s="37">
        <f t="shared" si="0"/>
        <v>6.7073170731707321E-2</v>
      </c>
    </row>
    <row r="18" spans="1:2" ht="15.75" x14ac:dyDescent="0.25">
      <c r="A18" s="4" t="s">
        <v>244</v>
      </c>
      <c r="B18" s="37">
        <f t="shared" si="0"/>
        <v>5.4878048780487805E-2</v>
      </c>
    </row>
    <row r="19" spans="1:2" ht="15.75" x14ac:dyDescent="0.25">
      <c r="A19" s="4"/>
      <c r="B19" s="37"/>
    </row>
    <row r="20" spans="1:2" ht="15.75" x14ac:dyDescent="0.25">
      <c r="A20" s="4" t="s">
        <v>15</v>
      </c>
      <c r="B20" s="37">
        <f t="shared" si="0"/>
        <v>1</v>
      </c>
    </row>
  </sheetData>
  <mergeCells count="1">
    <mergeCell ref="D2:K3"/>
  </mergeCells>
  <pageMargins left="0.511811024" right="0.511811024" top="0.78740157499999996" bottom="0.78740157499999996" header="0.31496062000000002" footer="0.3149606200000000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3"/>
  <sheetViews>
    <sheetView workbookViewId="0">
      <selection activeCell="A19" sqref="A19"/>
    </sheetView>
  </sheetViews>
  <sheetFormatPr defaultRowHeight="15" x14ac:dyDescent="0.25"/>
  <cols>
    <col min="1" max="1" width="67.140625" style="1" customWidth="1"/>
    <col min="2" max="16384" width="9.140625" style="1"/>
  </cols>
  <sheetData>
    <row r="4" spans="1:13" ht="15.75" x14ac:dyDescent="0.25">
      <c r="A4" s="39" t="s">
        <v>245</v>
      </c>
      <c r="B4" s="51">
        <v>0.39498432601880878</v>
      </c>
      <c r="D4" s="131" t="s">
        <v>1103</v>
      </c>
      <c r="E4" s="132"/>
      <c r="F4" s="132"/>
      <c r="G4" s="132"/>
      <c r="H4" s="132"/>
      <c r="I4" s="132"/>
      <c r="J4" s="132"/>
      <c r="K4" s="132"/>
      <c r="L4" s="132"/>
      <c r="M4" s="133"/>
    </row>
    <row r="5" spans="1:13" ht="15.75" x14ac:dyDescent="0.25">
      <c r="A5" s="39" t="s">
        <v>234</v>
      </c>
      <c r="B5" s="51">
        <v>0.26332288401253917</v>
      </c>
    </row>
    <row r="6" spans="1:13" ht="15.75" x14ac:dyDescent="0.25">
      <c r="A6" s="39" t="s">
        <v>246</v>
      </c>
      <c r="B6" s="51">
        <v>9.4043887147335428E-2</v>
      </c>
    </row>
    <row r="7" spans="1:13" ht="15.75" x14ac:dyDescent="0.25">
      <c r="A7" s="39" t="s">
        <v>247</v>
      </c>
      <c r="B7" s="51">
        <v>7.8369905956112859E-2</v>
      </c>
    </row>
    <row r="8" spans="1:13" ht="15.75" x14ac:dyDescent="0.25">
      <c r="A8" s="39" t="s">
        <v>248</v>
      </c>
      <c r="B8" s="51">
        <v>2.5078369905956112E-2</v>
      </c>
    </row>
    <row r="9" spans="1:13" ht="15.75" x14ac:dyDescent="0.25">
      <c r="A9" s="39" t="s">
        <v>249</v>
      </c>
      <c r="B9" s="51">
        <v>1.5673981191222569E-2</v>
      </c>
    </row>
    <row r="10" spans="1:13" ht="15.75" x14ac:dyDescent="0.25">
      <c r="A10" s="39" t="s">
        <v>250</v>
      </c>
      <c r="B10" s="51">
        <v>1.2539184952978056E-2</v>
      </c>
    </row>
    <row r="11" spans="1:13" ht="15.75" x14ac:dyDescent="0.25">
      <c r="A11" s="39" t="s">
        <v>251</v>
      </c>
      <c r="B11" s="51">
        <v>6.269592476489028E-3</v>
      </c>
    </row>
    <row r="12" spans="1:13" ht="15.75" x14ac:dyDescent="0.25">
      <c r="A12" s="39" t="s">
        <v>46</v>
      </c>
      <c r="B12" s="51">
        <v>3.7617554858934171E-2</v>
      </c>
    </row>
    <row r="13" spans="1:13" ht="15.75" x14ac:dyDescent="0.25">
      <c r="A13" s="39" t="s">
        <v>67</v>
      </c>
      <c r="B13" s="51">
        <v>7.2100313479623826E-2</v>
      </c>
    </row>
  </sheetData>
  <mergeCells count="1">
    <mergeCell ref="D4:M4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F2" sqref="F2"/>
    </sheetView>
  </sheetViews>
  <sheetFormatPr defaultRowHeight="15" x14ac:dyDescent="0.25"/>
  <cols>
    <col min="1" max="2" width="9.140625" style="1"/>
    <col min="3" max="3" width="11.140625" style="1" customWidth="1"/>
    <col min="4" max="16384" width="9.140625" style="1"/>
  </cols>
  <sheetData>
    <row r="2" spans="2:10" ht="15.75" x14ac:dyDescent="0.25">
      <c r="F2" s="7" t="s">
        <v>452</v>
      </c>
      <c r="G2" s="8"/>
      <c r="H2" s="8"/>
      <c r="I2" s="8"/>
      <c r="J2" s="8"/>
    </row>
    <row r="3" spans="2:10" x14ac:dyDescent="0.25">
      <c r="B3" s="120" t="s">
        <v>1068</v>
      </c>
      <c r="C3" s="121"/>
    </row>
    <row r="4" spans="2:10" x14ac:dyDescent="0.25">
      <c r="B4" s="122"/>
      <c r="C4" s="123"/>
    </row>
    <row r="5" spans="2:10" x14ac:dyDescent="0.25">
      <c r="B5" s="124"/>
      <c r="C5" s="125"/>
    </row>
    <row r="6" spans="2:10" ht="15.75" x14ac:dyDescent="0.25">
      <c r="B6" s="4"/>
      <c r="C6" s="9" t="s">
        <v>450</v>
      </c>
    </row>
    <row r="7" spans="2:10" ht="15.75" x14ac:dyDescent="0.25">
      <c r="B7" s="4" t="s">
        <v>3</v>
      </c>
      <c r="C7" s="4">
        <v>57</v>
      </c>
    </row>
    <row r="8" spans="2:10" ht="15.75" x14ac:dyDescent="0.25">
      <c r="B8" s="4" t="s">
        <v>4</v>
      </c>
      <c r="C8" s="4">
        <v>6</v>
      </c>
    </row>
    <row r="9" spans="2:10" ht="15.75" x14ac:dyDescent="0.25">
      <c r="B9" s="4" t="s">
        <v>451</v>
      </c>
      <c r="C9" s="4">
        <v>26</v>
      </c>
    </row>
    <row r="10" spans="2:10" ht="15.75" x14ac:dyDescent="0.25">
      <c r="B10" s="4" t="s">
        <v>6</v>
      </c>
      <c r="C10" s="4">
        <v>90</v>
      </c>
    </row>
    <row r="11" spans="2:10" ht="15.75" x14ac:dyDescent="0.25">
      <c r="B11" s="4" t="s">
        <v>7</v>
      </c>
      <c r="C11" s="4">
        <v>2</v>
      </c>
    </row>
    <row r="12" spans="2:10" ht="15.75" x14ac:dyDescent="0.25">
      <c r="B12" s="4" t="s">
        <v>8</v>
      </c>
      <c r="C12" s="4">
        <v>89</v>
      </c>
    </row>
    <row r="13" spans="2:10" ht="15.75" x14ac:dyDescent="0.25">
      <c r="B13" s="4" t="s">
        <v>9</v>
      </c>
      <c r="C13" s="4">
        <v>115</v>
      </c>
    </row>
    <row r="14" spans="2:10" ht="15.75" x14ac:dyDescent="0.25">
      <c r="B14" s="4" t="s">
        <v>15</v>
      </c>
      <c r="C14" s="4">
        <f>SUM(C7:C13)</f>
        <v>385</v>
      </c>
    </row>
  </sheetData>
  <mergeCells count="1">
    <mergeCell ref="B3:C5"/>
  </mergeCells>
  <pageMargins left="0.511811024" right="0.511811024" top="0.78740157499999996" bottom="0.78740157499999996" header="0.31496062000000002" footer="0.3149606200000000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2" sqref="D22"/>
    </sheetView>
  </sheetViews>
  <sheetFormatPr defaultRowHeight="15" x14ac:dyDescent="0.25"/>
  <cols>
    <col min="1" max="1" width="37.7109375" style="1" customWidth="1"/>
    <col min="2" max="16384" width="9.140625" style="1"/>
  </cols>
  <sheetData>
    <row r="2" spans="1:13" ht="15.75" x14ac:dyDescent="0.25">
      <c r="E2" s="131" t="s">
        <v>1102</v>
      </c>
      <c r="F2" s="132"/>
      <c r="G2" s="132"/>
      <c r="H2" s="132"/>
      <c r="I2" s="132"/>
      <c r="J2" s="132"/>
      <c r="K2" s="132"/>
      <c r="L2" s="132"/>
      <c r="M2" s="133"/>
    </row>
    <row r="4" spans="1:13" ht="15.75" x14ac:dyDescent="0.25">
      <c r="A4" s="39" t="s">
        <v>252</v>
      </c>
      <c r="B4" s="51">
        <v>0.21243523316062177</v>
      </c>
    </row>
    <row r="5" spans="1:13" ht="15.75" x14ac:dyDescent="0.25">
      <c r="A5" s="39" t="s">
        <v>253</v>
      </c>
      <c r="B5" s="51">
        <v>0.14507772020725387</v>
      </c>
    </row>
    <row r="6" spans="1:13" ht="15.75" x14ac:dyDescent="0.25">
      <c r="A6" s="39" t="s">
        <v>254</v>
      </c>
      <c r="B6" s="51">
        <v>6.2176165803108807E-2</v>
      </c>
    </row>
    <row r="7" spans="1:13" ht="15.75" x14ac:dyDescent="0.25">
      <c r="A7" s="39" t="s">
        <v>255</v>
      </c>
      <c r="B7" s="51">
        <v>5.6994818652849742E-2</v>
      </c>
    </row>
    <row r="8" spans="1:13" ht="15.75" x14ac:dyDescent="0.25">
      <c r="A8" s="39" t="s">
        <v>256</v>
      </c>
      <c r="B8" s="51">
        <v>5.181347150259067E-2</v>
      </c>
    </row>
    <row r="9" spans="1:13" ht="15.75" x14ac:dyDescent="0.25">
      <c r="A9" s="39" t="s">
        <v>257</v>
      </c>
      <c r="B9" s="51">
        <v>4.6632124352331605E-2</v>
      </c>
    </row>
    <row r="10" spans="1:13" ht="15.75" x14ac:dyDescent="0.25">
      <c r="A10" s="39" t="s">
        <v>258</v>
      </c>
      <c r="B10" s="51">
        <v>4.145077720207254E-2</v>
      </c>
    </row>
    <row r="11" spans="1:13" ht="15.75" x14ac:dyDescent="0.25">
      <c r="A11" s="39" t="s">
        <v>259</v>
      </c>
      <c r="B11" s="51">
        <v>3.6269430051813469E-2</v>
      </c>
    </row>
    <row r="12" spans="1:13" ht="15.75" x14ac:dyDescent="0.25">
      <c r="A12" s="39" t="s">
        <v>260</v>
      </c>
      <c r="B12" s="51">
        <v>3.1088082901554404E-2</v>
      </c>
    </row>
    <row r="13" spans="1:13" ht="15.75" x14ac:dyDescent="0.25">
      <c r="A13" s="39" t="s">
        <v>261</v>
      </c>
      <c r="B13" s="51">
        <v>2.5906735751295335E-2</v>
      </c>
    </row>
    <row r="14" spans="1:13" ht="15.75" x14ac:dyDescent="0.25">
      <c r="A14" s="39" t="s">
        <v>262</v>
      </c>
      <c r="B14" s="51">
        <v>2.072538860103627E-2</v>
      </c>
    </row>
    <row r="15" spans="1:13" ht="15.75" x14ac:dyDescent="0.25">
      <c r="A15" s="39" t="s">
        <v>263</v>
      </c>
      <c r="B15" s="51">
        <v>1.5544041450777202E-2</v>
      </c>
    </row>
    <row r="16" spans="1:13" ht="15.75" x14ac:dyDescent="0.25">
      <c r="A16" s="39" t="s">
        <v>46</v>
      </c>
      <c r="B16" s="51">
        <v>5.6994818652849742E-2</v>
      </c>
    </row>
    <row r="17" spans="1:2" ht="15.75" x14ac:dyDescent="0.25">
      <c r="A17" s="39" t="s">
        <v>67</v>
      </c>
      <c r="B17" s="51">
        <v>0.19689119170984457</v>
      </c>
    </row>
  </sheetData>
  <mergeCells count="1">
    <mergeCell ref="E2:M2"/>
  </mergeCells>
  <pageMargins left="0.511811024" right="0.511811024" top="0.78740157499999996" bottom="0.78740157499999996" header="0.31496062000000002" footer="0.3149606200000000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A18" sqref="A18"/>
    </sheetView>
  </sheetViews>
  <sheetFormatPr defaultRowHeight="15" x14ac:dyDescent="0.25"/>
  <cols>
    <col min="1" max="1" width="68.5703125" style="1" customWidth="1"/>
    <col min="2" max="16384" width="9.140625" style="1"/>
  </cols>
  <sheetData>
    <row r="2" spans="1:14" x14ac:dyDescent="0.25">
      <c r="D2" s="102" t="s">
        <v>1101</v>
      </c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ht="15.75" x14ac:dyDescent="0.25">
      <c r="A3" s="39" t="s">
        <v>264</v>
      </c>
      <c r="B3" s="51">
        <v>0.15384615384615385</v>
      </c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1:14" ht="15.75" x14ac:dyDescent="0.25">
      <c r="A4" s="39" t="s">
        <v>265</v>
      </c>
      <c r="B4" s="51">
        <v>0.13461538461538461</v>
      </c>
    </row>
    <row r="5" spans="1:14" ht="15.75" x14ac:dyDescent="0.25">
      <c r="A5" s="39" t="s">
        <v>266</v>
      </c>
      <c r="B5" s="51">
        <v>0.13141025641025642</v>
      </c>
    </row>
    <row r="6" spans="1:14" ht="15.75" x14ac:dyDescent="0.25">
      <c r="A6" s="39" t="s">
        <v>267</v>
      </c>
      <c r="B6" s="51">
        <v>7.371794871794872E-2</v>
      </c>
    </row>
    <row r="7" spans="1:14" ht="15.75" x14ac:dyDescent="0.25">
      <c r="A7" s="39" t="s">
        <v>268</v>
      </c>
      <c r="B7" s="51">
        <v>5.7692307692307696E-2</v>
      </c>
    </row>
    <row r="8" spans="1:14" ht="15.75" x14ac:dyDescent="0.25">
      <c r="A8" s="39" t="s">
        <v>269</v>
      </c>
      <c r="B8" s="51">
        <v>4.4871794871794872E-2</v>
      </c>
    </row>
    <row r="9" spans="1:14" ht="15.75" x14ac:dyDescent="0.25">
      <c r="A9" s="39" t="s">
        <v>270</v>
      </c>
      <c r="B9" s="51">
        <v>3.8461538461538464E-2</v>
      </c>
    </row>
    <row r="10" spans="1:14" ht="15.75" x14ac:dyDescent="0.25">
      <c r="A10" s="39" t="s">
        <v>271</v>
      </c>
      <c r="B10" s="51">
        <v>0.36538461538461536</v>
      </c>
    </row>
    <row r="11" spans="1:14" ht="15.75" x14ac:dyDescent="0.25">
      <c r="A11" s="39"/>
      <c r="B11" s="39"/>
    </row>
  </sheetData>
  <mergeCells count="1">
    <mergeCell ref="D2:N3"/>
  </mergeCells>
  <pageMargins left="0.511811024" right="0.511811024" top="0.78740157499999996" bottom="0.78740157499999996" header="0.31496062000000002" footer="0.3149606200000000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B2" sqref="B2"/>
    </sheetView>
  </sheetViews>
  <sheetFormatPr defaultRowHeight="15" x14ac:dyDescent="0.25"/>
  <cols>
    <col min="1" max="1" width="56" style="1" customWidth="1"/>
    <col min="2" max="16384" width="9.140625" style="1"/>
  </cols>
  <sheetData>
    <row r="2" spans="1:12" ht="15.75" x14ac:dyDescent="0.25">
      <c r="D2" s="131" t="s">
        <v>1100</v>
      </c>
      <c r="E2" s="132"/>
      <c r="F2" s="132"/>
      <c r="G2" s="132"/>
      <c r="H2" s="132"/>
      <c r="I2" s="132"/>
      <c r="J2" s="132"/>
      <c r="K2" s="132"/>
      <c r="L2" s="133"/>
    </row>
    <row r="4" spans="1:12" ht="15.75" x14ac:dyDescent="0.25">
      <c r="A4" s="39" t="s">
        <v>272</v>
      </c>
      <c r="B4" s="51">
        <v>0.27431906614785995</v>
      </c>
    </row>
    <row r="5" spans="1:12" ht="15.75" x14ac:dyDescent="0.25">
      <c r="A5" s="39" t="s">
        <v>273</v>
      </c>
      <c r="B5" s="51">
        <v>0.14396887159533073</v>
      </c>
    </row>
    <row r="6" spans="1:12" ht="15.75" x14ac:dyDescent="0.25">
      <c r="A6" s="39" t="s">
        <v>274</v>
      </c>
      <c r="B6" s="51">
        <v>0.11673151750972763</v>
      </c>
    </row>
    <row r="7" spans="1:12" ht="15.75" x14ac:dyDescent="0.25">
      <c r="A7" s="39" t="s">
        <v>275</v>
      </c>
      <c r="B7" s="51">
        <v>7.7821011673151752E-2</v>
      </c>
    </row>
    <row r="8" spans="1:12" ht="15.75" x14ac:dyDescent="0.25">
      <c r="A8" s="39" t="s">
        <v>276</v>
      </c>
      <c r="B8" s="51">
        <v>7.7821011673151752E-2</v>
      </c>
    </row>
    <row r="9" spans="1:12" ht="15.75" x14ac:dyDescent="0.25">
      <c r="A9" s="39" t="s">
        <v>277</v>
      </c>
      <c r="B9" s="51">
        <v>7.7821011673151752E-2</v>
      </c>
    </row>
    <row r="10" spans="1:12" ht="15.75" x14ac:dyDescent="0.25">
      <c r="A10" s="39" t="s">
        <v>278</v>
      </c>
      <c r="B10" s="51">
        <v>4.8638132295719845E-2</v>
      </c>
    </row>
    <row r="11" spans="1:12" ht="15.75" x14ac:dyDescent="0.25">
      <c r="A11" s="39" t="s">
        <v>279</v>
      </c>
      <c r="B11" s="51">
        <v>4.085603112840467E-2</v>
      </c>
    </row>
    <row r="12" spans="1:12" ht="15.75" x14ac:dyDescent="0.25">
      <c r="A12" s="39" t="s">
        <v>280</v>
      </c>
      <c r="B12" s="51">
        <v>2.9182879377431907E-2</v>
      </c>
    </row>
    <row r="13" spans="1:12" ht="15.75" x14ac:dyDescent="0.25">
      <c r="A13" s="39" t="s">
        <v>281</v>
      </c>
      <c r="B13" s="51">
        <v>1.9455252918287938E-2</v>
      </c>
    </row>
    <row r="14" spans="1:12" ht="15.75" x14ac:dyDescent="0.25">
      <c r="A14" s="39" t="s">
        <v>1099</v>
      </c>
      <c r="B14" s="51">
        <v>1.9455252918287938E-2</v>
      </c>
    </row>
    <row r="15" spans="1:12" ht="15.75" x14ac:dyDescent="0.25">
      <c r="A15" s="39" t="s">
        <v>46</v>
      </c>
      <c r="B15" s="51">
        <v>5.4474708171206226E-2</v>
      </c>
    </row>
    <row r="16" spans="1:12" ht="15.75" x14ac:dyDescent="0.25">
      <c r="A16" s="39" t="s">
        <v>282</v>
      </c>
      <c r="B16" s="51">
        <v>1.9455252918287938E-2</v>
      </c>
    </row>
  </sheetData>
  <mergeCells count="1">
    <mergeCell ref="D2:L2"/>
  </mergeCells>
  <pageMargins left="0.511811024" right="0.511811024" top="0.78740157499999996" bottom="0.78740157499999996" header="0.31496062000000002" footer="0.3149606200000000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5" sqref="M15"/>
    </sheetView>
  </sheetViews>
  <sheetFormatPr defaultRowHeight="15" x14ac:dyDescent="0.25"/>
  <cols>
    <col min="1" max="1" width="38.7109375" style="1" customWidth="1"/>
    <col min="2" max="2" width="19.28515625" style="1" customWidth="1"/>
    <col min="3" max="16384" width="9.140625" style="1"/>
  </cols>
  <sheetData>
    <row r="3" spans="1:10" x14ac:dyDescent="0.25">
      <c r="A3" s="134" t="s">
        <v>567</v>
      </c>
      <c r="B3" s="134" t="s">
        <v>455</v>
      </c>
      <c r="D3" s="102" t="s">
        <v>494</v>
      </c>
      <c r="E3" s="103"/>
      <c r="F3" s="103"/>
      <c r="G3" s="103"/>
      <c r="H3" s="103"/>
      <c r="I3" s="103"/>
      <c r="J3" s="104"/>
    </row>
    <row r="4" spans="1:10" ht="15.75" customHeight="1" x14ac:dyDescent="0.25">
      <c r="A4" s="135"/>
      <c r="B4" s="135"/>
      <c r="D4" s="105"/>
      <c r="E4" s="106"/>
      <c r="F4" s="106"/>
      <c r="G4" s="106"/>
      <c r="H4" s="106"/>
      <c r="I4" s="106"/>
      <c r="J4" s="107"/>
    </row>
    <row r="5" spans="1:10" ht="15.75" x14ac:dyDescent="0.25">
      <c r="A5" s="4" t="s">
        <v>283</v>
      </c>
      <c r="B5" s="4">
        <v>182</v>
      </c>
    </row>
    <row r="6" spans="1:10" ht="15.75" x14ac:dyDescent="0.25">
      <c r="A6" s="4" t="s">
        <v>284</v>
      </c>
      <c r="B6" s="4">
        <v>98</v>
      </c>
    </row>
    <row r="7" spans="1:10" ht="15.75" x14ac:dyDescent="0.25">
      <c r="A7" s="4" t="s">
        <v>285</v>
      </c>
      <c r="B7" s="4">
        <v>50</v>
      </c>
    </row>
    <row r="8" spans="1:10" ht="15.75" x14ac:dyDescent="0.25">
      <c r="A8" s="4" t="s">
        <v>286</v>
      </c>
      <c r="B8" s="4">
        <v>35</v>
      </c>
    </row>
    <row r="9" spans="1:10" ht="15.75" x14ac:dyDescent="0.25">
      <c r="A9" s="4" t="s">
        <v>67</v>
      </c>
      <c r="B9" s="4">
        <v>20</v>
      </c>
    </row>
    <row r="10" spans="1:10" ht="15.75" x14ac:dyDescent="0.25">
      <c r="A10" s="4"/>
      <c r="B10" s="4">
        <f>SUM(B5:B9)</f>
        <v>385</v>
      </c>
    </row>
  </sheetData>
  <mergeCells count="3">
    <mergeCell ref="A3:A4"/>
    <mergeCell ref="B3:B4"/>
    <mergeCell ref="D3:J4"/>
  </mergeCells>
  <pageMargins left="0.511811024" right="0.511811024" top="0.78740157499999996" bottom="0.78740157499999996" header="0.31496062000000002" footer="0.3149606200000000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opLeftCell="B1" workbookViewId="0">
      <selection activeCell="C19" sqref="C19"/>
    </sheetView>
  </sheetViews>
  <sheetFormatPr defaultRowHeight="15" x14ac:dyDescent="0.25"/>
  <cols>
    <col min="1" max="1" width="9.140625" style="1"/>
    <col min="2" max="2" width="70" style="1" customWidth="1"/>
    <col min="3" max="16384" width="9.140625" style="1"/>
  </cols>
  <sheetData>
    <row r="4" spans="2:10" ht="15.75" x14ac:dyDescent="0.25">
      <c r="B4" s="39" t="s">
        <v>287</v>
      </c>
      <c r="C4" s="51">
        <v>0.24957264957264957</v>
      </c>
      <c r="E4" s="131" t="s">
        <v>495</v>
      </c>
      <c r="F4" s="132"/>
      <c r="G4" s="132"/>
      <c r="H4" s="132"/>
      <c r="I4" s="132"/>
      <c r="J4" s="133"/>
    </row>
    <row r="5" spans="2:10" ht="15.75" x14ac:dyDescent="0.25">
      <c r="B5" s="39" t="s">
        <v>288</v>
      </c>
      <c r="C5" s="51">
        <v>0.20683760683760682</v>
      </c>
    </row>
    <row r="6" spans="2:10" ht="15.75" x14ac:dyDescent="0.25">
      <c r="B6" s="39" t="s">
        <v>289</v>
      </c>
      <c r="C6" s="51">
        <v>0.14188034188034188</v>
      </c>
    </row>
    <row r="7" spans="2:10" ht="15.75" x14ac:dyDescent="0.25">
      <c r="B7" s="39" t="s">
        <v>290</v>
      </c>
      <c r="C7" s="51">
        <v>0.12991452991452992</v>
      </c>
    </row>
    <row r="8" spans="2:10" ht="15.75" x14ac:dyDescent="0.25">
      <c r="B8" s="39" t="s">
        <v>291</v>
      </c>
      <c r="C8" s="51">
        <v>0.10256410256410256</v>
      </c>
    </row>
    <row r="9" spans="2:10" ht="15.75" x14ac:dyDescent="0.25">
      <c r="B9" s="39" t="s">
        <v>292</v>
      </c>
      <c r="C9" s="51">
        <v>8.7179487179487175E-2</v>
      </c>
    </row>
    <row r="10" spans="2:10" ht="15.75" x14ac:dyDescent="0.25">
      <c r="B10" s="39" t="s">
        <v>293</v>
      </c>
      <c r="C10" s="51">
        <v>3.0769230769230771E-2</v>
      </c>
    </row>
    <row r="11" spans="2:10" ht="15.75" x14ac:dyDescent="0.25">
      <c r="B11" s="39" t="s">
        <v>294</v>
      </c>
      <c r="C11" s="51">
        <v>1.5384615384615385E-2</v>
      </c>
    </row>
    <row r="12" spans="2:10" ht="15.75" x14ac:dyDescent="0.25">
      <c r="B12" s="39" t="s">
        <v>295</v>
      </c>
      <c r="C12" s="51">
        <v>5.1282051282051282E-3</v>
      </c>
    </row>
    <row r="13" spans="2:10" ht="15.75" x14ac:dyDescent="0.25">
      <c r="B13" s="39" t="s">
        <v>296</v>
      </c>
      <c r="C13" s="51">
        <v>5.1282051282051282E-3</v>
      </c>
    </row>
    <row r="14" spans="2:10" ht="15.75" x14ac:dyDescent="0.25">
      <c r="B14" s="39" t="s">
        <v>46</v>
      </c>
      <c r="C14" s="51">
        <v>1.5384615384615385E-2</v>
      </c>
    </row>
    <row r="15" spans="2:10" ht="15.75" x14ac:dyDescent="0.25">
      <c r="B15" s="39" t="s">
        <v>67</v>
      </c>
      <c r="C15" s="51">
        <v>1.0256410256410256E-2</v>
      </c>
    </row>
  </sheetData>
  <mergeCells count="1">
    <mergeCell ref="E4:J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"/>
  <sheetViews>
    <sheetView workbookViewId="0">
      <selection activeCell="B20" sqref="B20"/>
    </sheetView>
  </sheetViews>
  <sheetFormatPr defaultRowHeight="15" x14ac:dyDescent="0.25"/>
  <cols>
    <col min="1" max="1" width="66.28515625" style="1" customWidth="1"/>
    <col min="2" max="16384" width="9.140625" style="1"/>
  </cols>
  <sheetData>
    <row r="3" spans="1:13" x14ac:dyDescent="0.25">
      <c r="D3" s="102" t="s">
        <v>1098</v>
      </c>
      <c r="E3" s="103"/>
      <c r="F3" s="103"/>
      <c r="G3" s="103"/>
      <c r="H3" s="103"/>
      <c r="I3" s="103"/>
      <c r="J3" s="103"/>
      <c r="K3" s="103"/>
      <c r="L3" s="103"/>
      <c r="M3" s="104"/>
    </row>
    <row r="4" spans="1:13" ht="15.75" x14ac:dyDescent="0.25">
      <c r="A4" s="39" t="s">
        <v>297</v>
      </c>
      <c r="B4" s="51">
        <v>0.37184873949579833</v>
      </c>
      <c r="D4" s="105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15.75" x14ac:dyDescent="0.25">
      <c r="A5" s="39" t="s">
        <v>298</v>
      </c>
      <c r="B5" s="51">
        <v>0.27521008403361347</v>
      </c>
    </row>
    <row r="6" spans="1:13" ht="15.75" x14ac:dyDescent="0.25">
      <c r="A6" s="39" t="s">
        <v>299</v>
      </c>
      <c r="B6" s="51">
        <v>0.15336134453781514</v>
      </c>
    </row>
    <row r="7" spans="1:13" ht="15.75" x14ac:dyDescent="0.25">
      <c r="A7" s="39" t="s">
        <v>300</v>
      </c>
      <c r="B7" s="51">
        <v>7.5630252100840331E-2</v>
      </c>
    </row>
    <row r="8" spans="1:13" ht="15.75" x14ac:dyDescent="0.25">
      <c r="A8" s="39" t="s">
        <v>301</v>
      </c>
      <c r="B8" s="51">
        <v>3.3613445378151259E-2</v>
      </c>
    </row>
    <row r="9" spans="1:13" ht="15.75" x14ac:dyDescent="0.25">
      <c r="A9" s="39" t="s">
        <v>302</v>
      </c>
      <c r="B9" s="51">
        <v>1.8907563025210083E-2</v>
      </c>
    </row>
    <row r="10" spans="1:13" ht="15.75" x14ac:dyDescent="0.25">
      <c r="A10" s="39" t="s">
        <v>303</v>
      </c>
      <c r="B10" s="51">
        <v>1.8907563025210083E-2</v>
      </c>
    </row>
    <row r="11" spans="1:13" ht="15.75" x14ac:dyDescent="0.25">
      <c r="A11" s="39" t="s">
        <v>304</v>
      </c>
      <c r="B11" s="51">
        <v>6.3025210084033615E-3</v>
      </c>
    </row>
    <row r="12" spans="1:13" ht="15.75" x14ac:dyDescent="0.25">
      <c r="A12" s="39" t="s">
        <v>305</v>
      </c>
      <c r="B12" s="51">
        <v>6.3025210084033615E-3</v>
      </c>
    </row>
    <row r="13" spans="1:13" ht="15.75" x14ac:dyDescent="0.25">
      <c r="A13" s="39" t="s">
        <v>46</v>
      </c>
      <c r="B13" s="51">
        <v>2.5210084033613446E-2</v>
      </c>
    </row>
    <row r="14" spans="1:13" ht="15.75" x14ac:dyDescent="0.25">
      <c r="A14" s="39" t="s">
        <v>67</v>
      </c>
      <c r="B14" s="51">
        <v>1.4705882352941176E-2</v>
      </c>
    </row>
  </sheetData>
  <mergeCells count="1">
    <mergeCell ref="D3:M4"/>
  </mergeCells>
  <pageMargins left="0.511811024" right="0.511811024" top="0.78740157499999996" bottom="0.78740157499999996" header="0.31496062000000002" footer="0.3149606200000000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workbookViewId="0">
      <selection activeCell="B21" sqref="B21"/>
    </sheetView>
  </sheetViews>
  <sheetFormatPr defaultRowHeight="15" x14ac:dyDescent="0.25"/>
  <cols>
    <col min="1" max="1" width="63" style="1" customWidth="1"/>
    <col min="2" max="16384" width="9.140625" style="1"/>
  </cols>
  <sheetData>
    <row r="3" spans="1:13" ht="15.75" x14ac:dyDescent="0.25">
      <c r="D3" s="131" t="s">
        <v>1097</v>
      </c>
      <c r="E3" s="132"/>
      <c r="F3" s="132"/>
      <c r="G3" s="132"/>
      <c r="H3" s="132"/>
      <c r="I3" s="132"/>
      <c r="J3" s="132"/>
      <c r="K3" s="132"/>
      <c r="L3" s="132"/>
      <c r="M3" s="133"/>
    </row>
    <row r="4" spans="1:13" ht="15.75" x14ac:dyDescent="0.25">
      <c r="A4" s="39" t="s">
        <v>306</v>
      </c>
      <c r="B4" s="51">
        <v>0.322265625</v>
      </c>
    </row>
    <row r="5" spans="1:13" ht="15.75" x14ac:dyDescent="0.25">
      <c r="A5" s="39" t="s">
        <v>307</v>
      </c>
      <c r="B5" s="51">
        <v>0.18359375</v>
      </c>
    </row>
    <row r="6" spans="1:13" ht="15.75" x14ac:dyDescent="0.25">
      <c r="A6" s="39" t="s">
        <v>308</v>
      </c>
      <c r="B6" s="51">
        <v>0.17578125</v>
      </c>
    </row>
    <row r="7" spans="1:13" ht="15.75" x14ac:dyDescent="0.25">
      <c r="A7" s="39" t="s">
        <v>309</v>
      </c>
      <c r="B7" s="51">
        <v>0.173828125</v>
      </c>
    </row>
    <row r="8" spans="1:13" ht="15.75" x14ac:dyDescent="0.25">
      <c r="A8" s="39" t="s">
        <v>310</v>
      </c>
      <c r="B8" s="51">
        <v>3.90625E-2</v>
      </c>
    </row>
    <row r="9" spans="1:13" ht="15.75" x14ac:dyDescent="0.25">
      <c r="A9" s="39" t="s">
        <v>311</v>
      </c>
      <c r="B9" s="51">
        <v>2.34375E-2</v>
      </c>
    </row>
    <row r="10" spans="1:13" ht="15.75" x14ac:dyDescent="0.25">
      <c r="A10" s="39" t="s">
        <v>300</v>
      </c>
      <c r="B10" s="51">
        <v>1.7578125E-2</v>
      </c>
    </row>
    <row r="11" spans="1:13" ht="15.75" x14ac:dyDescent="0.25">
      <c r="A11" s="39" t="s">
        <v>312</v>
      </c>
      <c r="B11" s="51">
        <v>1.7578125E-2</v>
      </c>
    </row>
    <row r="12" spans="1:13" ht="15.75" x14ac:dyDescent="0.25">
      <c r="A12" s="39" t="s">
        <v>313</v>
      </c>
      <c r="B12" s="51">
        <v>1.953125E-3</v>
      </c>
    </row>
    <row r="13" spans="1:13" ht="15.75" x14ac:dyDescent="0.25">
      <c r="A13" s="39" t="s">
        <v>314</v>
      </c>
      <c r="B13" s="51">
        <v>1.953125E-3</v>
      </c>
    </row>
    <row r="14" spans="1:13" ht="15.75" x14ac:dyDescent="0.25">
      <c r="A14" s="39" t="s">
        <v>46</v>
      </c>
      <c r="B14" s="51">
        <v>2.34375E-2</v>
      </c>
    </row>
    <row r="15" spans="1:13" ht="15.75" x14ac:dyDescent="0.25">
      <c r="A15" s="39" t="s">
        <v>67</v>
      </c>
      <c r="B15" s="51">
        <v>1.953125E-2</v>
      </c>
    </row>
  </sheetData>
  <mergeCells count="1">
    <mergeCell ref="D3:M3"/>
  </mergeCells>
  <pageMargins left="0.511811024" right="0.511811024" top="0.78740157499999996" bottom="0.78740157499999996" header="0.31496062000000002" footer="0.3149606200000000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"/>
  <sheetViews>
    <sheetView workbookViewId="0">
      <selection activeCell="P15" sqref="P15"/>
    </sheetView>
  </sheetViews>
  <sheetFormatPr defaultRowHeight="15" x14ac:dyDescent="0.25"/>
  <cols>
    <col min="1" max="1" width="26.28515625" style="1" customWidth="1"/>
    <col min="2" max="16384" width="9.140625" style="1"/>
  </cols>
  <sheetData>
    <row r="2" spans="1:13" x14ac:dyDescent="0.25">
      <c r="A2" s="134" t="s">
        <v>568</v>
      </c>
      <c r="B2" s="120" t="s">
        <v>455</v>
      </c>
      <c r="C2" s="121"/>
    </row>
    <row r="3" spans="1:13" x14ac:dyDescent="0.25">
      <c r="A3" s="141"/>
      <c r="B3" s="122"/>
      <c r="C3" s="123"/>
    </row>
    <row r="4" spans="1:13" x14ac:dyDescent="0.25">
      <c r="A4" s="135"/>
      <c r="B4" s="124"/>
      <c r="C4" s="125"/>
    </row>
    <row r="5" spans="1:13" ht="15.75" x14ac:dyDescent="0.25">
      <c r="A5" s="4" t="s">
        <v>71</v>
      </c>
      <c r="B5" s="4">
        <v>198</v>
      </c>
      <c r="C5" s="4"/>
      <c r="F5" s="102" t="s">
        <v>496</v>
      </c>
      <c r="G5" s="103"/>
      <c r="H5" s="103"/>
      <c r="I5" s="103"/>
      <c r="J5" s="103"/>
      <c r="K5" s="103"/>
      <c r="L5" s="103"/>
      <c r="M5" s="104"/>
    </row>
    <row r="6" spans="1:13" ht="15.75" x14ac:dyDescent="0.25">
      <c r="A6" s="4" t="s">
        <v>72</v>
      </c>
      <c r="B6" s="4">
        <v>174</v>
      </c>
      <c r="C6" s="4"/>
      <c r="F6" s="105"/>
      <c r="G6" s="106"/>
      <c r="H6" s="106"/>
      <c r="I6" s="106"/>
      <c r="J6" s="106"/>
      <c r="K6" s="106"/>
      <c r="L6" s="106"/>
      <c r="M6" s="107"/>
    </row>
    <row r="7" spans="1:13" ht="15.75" x14ac:dyDescent="0.25">
      <c r="A7" s="4" t="s">
        <v>27</v>
      </c>
      <c r="B7" s="4">
        <v>13</v>
      </c>
      <c r="C7" s="4"/>
    </row>
    <row r="8" spans="1:13" ht="15.75" x14ac:dyDescent="0.25">
      <c r="A8" s="4" t="s">
        <v>15</v>
      </c>
      <c r="B8" s="4">
        <f>SUM(B5:B7)</f>
        <v>385</v>
      </c>
      <c r="C8" s="4"/>
    </row>
  </sheetData>
  <mergeCells count="3">
    <mergeCell ref="A2:A4"/>
    <mergeCell ref="B2:C4"/>
    <mergeCell ref="F5:M6"/>
  </mergeCells>
  <pageMargins left="0.511811024" right="0.511811024" top="0.78740157499999996" bottom="0.78740157499999996" header="0.31496062000000002" footer="0.3149606200000000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4"/>
  <sheetViews>
    <sheetView workbookViewId="0">
      <selection activeCell="A20" sqref="A20"/>
    </sheetView>
  </sheetViews>
  <sheetFormatPr defaultRowHeight="15" x14ac:dyDescent="0.25"/>
  <cols>
    <col min="1" max="1" width="122.7109375" style="1" customWidth="1"/>
    <col min="2" max="16384" width="9.140625" style="1"/>
  </cols>
  <sheetData>
    <row r="4" spans="1:11" ht="15.75" x14ac:dyDescent="0.25">
      <c r="A4" s="39" t="s">
        <v>46</v>
      </c>
      <c r="B4" s="51">
        <v>4.5317220543806651E-3</v>
      </c>
      <c r="E4" s="131" t="s">
        <v>497</v>
      </c>
      <c r="F4" s="132"/>
      <c r="G4" s="132"/>
      <c r="H4" s="132"/>
      <c r="I4" s="132"/>
      <c r="J4" s="132"/>
      <c r="K4" s="133"/>
    </row>
    <row r="5" spans="1:11" ht="15.75" x14ac:dyDescent="0.25">
      <c r="A5" s="39" t="s">
        <v>315</v>
      </c>
      <c r="B5" s="51">
        <v>3.0211480362537766E-2</v>
      </c>
    </row>
    <row r="6" spans="1:11" ht="15.75" x14ac:dyDescent="0.25">
      <c r="A6" s="39" t="s">
        <v>316</v>
      </c>
      <c r="B6" s="51">
        <v>6.0422960725075532E-2</v>
      </c>
    </row>
    <row r="7" spans="1:11" ht="15.75" x14ac:dyDescent="0.25">
      <c r="A7" s="39" t="s">
        <v>317</v>
      </c>
      <c r="B7" s="51">
        <v>7.2507552870090641E-2</v>
      </c>
    </row>
    <row r="8" spans="1:11" ht="15.75" x14ac:dyDescent="0.25">
      <c r="A8" s="39" t="s">
        <v>318</v>
      </c>
      <c r="B8" s="51">
        <v>8.1570996978851965E-2</v>
      </c>
    </row>
    <row r="9" spans="1:11" ht="15.75" x14ac:dyDescent="0.25">
      <c r="A9" s="39" t="s">
        <v>319</v>
      </c>
      <c r="B9" s="51">
        <v>0.13141993957703926</v>
      </c>
    </row>
    <row r="10" spans="1:11" ht="15.75" x14ac:dyDescent="0.25">
      <c r="A10" s="39" t="s">
        <v>320</v>
      </c>
      <c r="B10" s="51">
        <v>0.13746223564954682</v>
      </c>
    </row>
    <row r="11" spans="1:11" ht="15.75" x14ac:dyDescent="0.25">
      <c r="A11" s="39" t="s">
        <v>321</v>
      </c>
      <c r="B11" s="51">
        <v>0.1404833836858006</v>
      </c>
    </row>
    <row r="12" spans="1:11" ht="15.75" x14ac:dyDescent="0.25">
      <c r="A12" s="39" t="s">
        <v>322</v>
      </c>
      <c r="B12" s="51">
        <v>0.17069486404833836</v>
      </c>
    </row>
    <row r="13" spans="1:11" ht="15.75" x14ac:dyDescent="0.25">
      <c r="A13" s="39" t="s">
        <v>323</v>
      </c>
      <c r="B13" s="51">
        <v>0.17069486404833836</v>
      </c>
    </row>
    <row r="14" spans="1:11" ht="15.75" x14ac:dyDescent="0.25">
      <c r="A14" s="39"/>
      <c r="B14" s="39"/>
    </row>
  </sheetData>
  <mergeCells count="1">
    <mergeCell ref="E4:K4"/>
  </mergeCells>
  <pageMargins left="0.511811024" right="0.511811024" top="0.78740157499999996" bottom="0.78740157499999996" header="0.31496062000000002" footer="0.3149606200000000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1"/>
  <sheetViews>
    <sheetView workbookViewId="0">
      <selection activeCell="B16" sqref="B16"/>
    </sheetView>
  </sheetViews>
  <sheetFormatPr defaultRowHeight="15" x14ac:dyDescent="0.25"/>
  <cols>
    <col min="1" max="1" width="40.7109375" style="1" customWidth="1"/>
    <col min="2" max="16384" width="9.140625" style="1"/>
  </cols>
  <sheetData>
    <row r="4" spans="1:10" ht="15.75" x14ac:dyDescent="0.25">
      <c r="A4" s="39" t="s">
        <v>324</v>
      </c>
      <c r="B4" s="51">
        <v>0.37209302325581395</v>
      </c>
      <c r="G4" s="131" t="s">
        <v>498</v>
      </c>
      <c r="H4" s="132"/>
      <c r="I4" s="132"/>
      <c r="J4" s="133"/>
    </row>
    <row r="5" spans="1:10" ht="15.75" x14ac:dyDescent="0.25">
      <c r="A5" s="39" t="s">
        <v>325</v>
      </c>
      <c r="B5" s="51">
        <v>0.23720930232558141</v>
      </c>
    </row>
    <row r="6" spans="1:10" ht="15.75" x14ac:dyDescent="0.25">
      <c r="A6" s="39" t="s">
        <v>326</v>
      </c>
      <c r="B6" s="51">
        <v>0.14418604651162792</v>
      </c>
    </row>
    <row r="7" spans="1:10" ht="15.75" x14ac:dyDescent="0.25">
      <c r="A7" s="39" t="s">
        <v>327</v>
      </c>
      <c r="B7" s="51">
        <v>8.8372093023255813E-2</v>
      </c>
    </row>
    <row r="8" spans="1:10" ht="15.75" x14ac:dyDescent="0.25">
      <c r="A8" s="39" t="s">
        <v>328</v>
      </c>
      <c r="B8" s="51">
        <v>4.6511627906976744E-2</v>
      </c>
    </row>
    <row r="9" spans="1:10" ht="15.75" x14ac:dyDescent="0.25">
      <c r="A9" s="39" t="s">
        <v>329</v>
      </c>
      <c r="B9" s="51">
        <v>2.7906976744186046E-2</v>
      </c>
    </row>
    <row r="10" spans="1:10" ht="15.75" x14ac:dyDescent="0.25">
      <c r="A10" s="39" t="s">
        <v>330</v>
      </c>
      <c r="B10" s="51">
        <v>2.3255813953488372E-2</v>
      </c>
    </row>
    <row r="11" spans="1:10" ht="15.75" x14ac:dyDescent="0.25">
      <c r="A11" s="39" t="s">
        <v>46</v>
      </c>
      <c r="B11" s="51">
        <v>6.0465116279069767E-2</v>
      </c>
    </row>
  </sheetData>
  <mergeCells count="1">
    <mergeCell ref="G4:J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/>
  </sheetViews>
  <sheetFormatPr defaultRowHeight="15" x14ac:dyDescent="0.25"/>
  <cols>
    <col min="1" max="1" width="12.85546875" style="1" customWidth="1"/>
    <col min="2" max="2" width="21.28515625" style="1" customWidth="1"/>
    <col min="3" max="3" width="26.85546875" style="1" customWidth="1"/>
    <col min="4" max="16384" width="9.140625" style="1"/>
  </cols>
  <sheetData>
    <row r="2" spans="1:16" x14ac:dyDescent="0.25">
      <c r="B2" s="6" t="s">
        <v>453</v>
      </c>
    </row>
    <row r="4" spans="1:16" ht="15.75" x14ac:dyDescent="0.25">
      <c r="A4" s="35" t="s">
        <v>459</v>
      </c>
      <c r="B4" s="66" t="s">
        <v>460</v>
      </c>
      <c r="C4" s="66" t="s">
        <v>1136</v>
      </c>
    </row>
    <row r="5" spans="1:16" ht="15.75" x14ac:dyDescent="0.25">
      <c r="A5" s="67" t="s">
        <v>3</v>
      </c>
      <c r="B5" s="67" t="s">
        <v>209</v>
      </c>
      <c r="C5" s="67">
        <v>38</v>
      </c>
    </row>
    <row r="6" spans="1:16" ht="15.75" x14ac:dyDescent="0.25">
      <c r="A6" s="67"/>
      <c r="B6" s="67" t="s">
        <v>461</v>
      </c>
      <c r="C6" s="67">
        <v>19</v>
      </c>
      <c r="G6" s="114" t="s">
        <v>1069</v>
      </c>
      <c r="H6" s="115"/>
      <c r="I6" s="115"/>
      <c r="J6" s="115"/>
      <c r="K6" s="115"/>
      <c r="L6" s="115"/>
      <c r="M6" s="115"/>
      <c r="N6" s="115"/>
      <c r="O6" s="115"/>
      <c r="P6" s="116"/>
    </row>
    <row r="7" spans="1:16" ht="15.75" x14ac:dyDescent="0.25">
      <c r="A7" s="68" t="s">
        <v>4</v>
      </c>
      <c r="B7" s="68" t="s">
        <v>209</v>
      </c>
      <c r="C7" s="68">
        <v>6</v>
      </c>
      <c r="G7" s="117"/>
      <c r="H7" s="118"/>
      <c r="I7" s="118"/>
      <c r="J7" s="118"/>
      <c r="K7" s="118"/>
      <c r="L7" s="118"/>
      <c r="M7" s="118"/>
      <c r="N7" s="118"/>
      <c r="O7" s="118"/>
      <c r="P7" s="119"/>
    </row>
    <row r="8" spans="1:16" ht="15.75" x14ac:dyDescent="0.25">
      <c r="A8" s="68" t="s">
        <v>451</v>
      </c>
      <c r="B8" s="68" t="s">
        <v>209</v>
      </c>
      <c r="C8" s="68">
        <v>12</v>
      </c>
    </row>
    <row r="9" spans="1:16" ht="15.75" x14ac:dyDescent="0.25">
      <c r="A9" s="68"/>
      <c r="B9" s="68" t="s">
        <v>462</v>
      </c>
      <c r="C9" s="68">
        <v>14</v>
      </c>
    </row>
    <row r="10" spans="1:16" ht="15.75" x14ac:dyDescent="0.25">
      <c r="A10" s="16" t="s">
        <v>6</v>
      </c>
      <c r="B10" s="16" t="s">
        <v>209</v>
      </c>
      <c r="C10" s="16">
        <v>24</v>
      </c>
    </row>
    <row r="11" spans="1:16" ht="15.75" x14ac:dyDescent="0.25">
      <c r="A11" s="16"/>
      <c r="B11" s="16" t="s">
        <v>461</v>
      </c>
      <c r="C11" s="16">
        <v>20</v>
      </c>
    </row>
    <row r="12" spans="1:16" ht="15.75" x14ac:dyDescent="0.25">
      <c r="A12" s="16"/>
      <c r="B12" s="16" t="s">
        <v>463</v>
      </c>
      <c r="C12" s="16">
        <v>46</v>
      </c>
    </row>
    <row r="13" spans="1:16" ht="15.75" x14ac:dyDescent="0.25">
      <c r="A13" s="64" t="s">
        <v>7</v>
      </c>
      <c r="B13" s="64" t="s">
        <v>209</v>
      </c>
      <c r="C13" s="64">
        <v>2</v>
      </c>
    </row>
    <row r="14" spans="1:16" ht="15.75" x14ac:dyDescent="0.25">
      <c r="A14" s="69" t="s">
        <v>8</v>
      </c>
      <c r="B14" s="69" t="s">
        <v>209</v>
      </c>
      <c r="C14" s="69">
        <v>52</v>
      </c>
    </row>
    <row r="15" spans="1:16" ht="15.75" x14ac:dyDescent="0.25">
      <c r="A15" s="69"/>
      <c r="B15" s="69" t="s">
        <v>461</v>
      </c>
      <c r="C15" s="69">
        <v>10</v>
      </c>
    </row>
    <row r="16" spans="1:16" ht="15.75" x14ac:dyDescent="0.25">
      <c r="A16" s="69"/>
      <c r="B16" s="69" t="s">
        <v>463</v>
      </c>
      <c r="C16" s="69">
        <v>27</v>
      </c>
    </row>
    <row r="17" spans="1:3" ht="15.75" x14ac:dyDescent="0.25">
      <c r="A17" s="70" t="s">
        <v>9</v>
      </c>
      <c r="B17" s="70" t="s">
        <v>209</v>
      </c>
      <c r="C17" s="70">
        <v>63</v>
      </c>
    </row>
    <row r="18" spans="1:3" ht="15.75" x14ac:dyDescent="0.25">
      <c r="A18" s="70"/>
      <c r="B18" s="70" t="s">
        <v>461</v>
      </c>
      <c r="C18" s="70">
        <v>17</v>
      </c>
    </row>
    <row r="19" spans="1:3" ht="15.75" x14ac:dyDescent="0.25">
      <c r="A19" s="70"/>
      <c r="B19" s="70" t="s">
        <v>463</v>
      </c>
      <c r="C19" s="70">
        <v>35</v>
      </c>
    </row>
    <row r="20" spans="1:3" ht="15.75" x14ac:dyDescent="0.25">
      <c r="A20" s="71" t="s">
        <v>15</v>
      </c>
      <c r="B20" s="71"/>
      <c r="C20" s="72">
        <f>SUM(C5:C19)</f>
        <v>385</v>
      </c>
    </row>
    <row r="21" spans="1:3" ht="15.75" x14ac:dyDescent="0.25">
      <c r="A21" s="4"/>
      <c r="B21" s="4"/>
      <c r="C21" s="4"/>
    </row>
  </sheetData>
  <mergeCells count="1">
    <mergeCell ref="G6:P7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"/>
  <sheetViews>
    <sheetView workbookViewId="0">
      <selection activeCell="F3" sqref="F3:M5"/>
    </sheetView>
  </sheetViews>
  <sheetFormatPr defaultRowHeight="15" x14ac:dyDescent="0.25"/>
  <cols>
    <col min="1" max="1" width="33.28515625" style="1" customWidth="1"/>
    <col min="2" max="2" width="7.5703125" style="1" customWidth="1"/>
    <col min="3" max="3" width="6.5703125" style="1" customWidth="1"/>
    <col min="4" max="16384" width="9.140625" style="1"/>
  </cols>
  <sheetData>
    <row r="3" spans="1:13" x14ac:dyDescent="0.25">
      <c r="F3" s="102" t="s">
        <v>1096</v>
      </c>
      <c r="G3" s="103"/>
      <c r="H3" s="103"/>
      <c r="I3" s="103"/>
      <c r="J3" s="103"/>
      <c r="K3" s="103"/>
      <c r="L3" s="103"/>
      <c r="M3" s="104"/>
    </row>
    <row r="4" spans="1:13" ht="15.75" x14ac:dyDescent="0.25">
      <c r="A4" s="4"/>
      <c r="B4" s="4"/>
      <c r="C4" s="4"/>
      <c r="D4" s="4"/>
      <c r="F4" s="167"/>
      <c r="G4" s="168"/>
      <c r="H4" s="168"/>
      <c r="I4" s="168"/>
      <c r="J4" s="168"/>
      <c r="K4" s="168"/>
      <c r="L4" s="168"/>
      <c r="M4" s="169"/>
    </row>
    <row r="5" spans="1:13" ht="15.75" x14ac:dyDescent="0.25">
      <c r="A5" s="53" t="s">
        <v>569</v>
      </c>
      <c r="B5" s="36" t="s">
        <v>31</v>
      </c>
      <c r="C5" s="36"/>
      <c r="D5" s="36"/>
      <c r="F5" s="105"/>
      <c r="G5" s="106"/>
      <c r="H5" s="106"/>
      <c r="I5" s="106"/>
      <c r="J5" s="106"/>
      <c r="K5" s="106"/>
      <c r="L5" s="106"/>
      <c r="M5" s="107"/>
    </row>
    <row r="6" spans="1:13" ht="15.75" x14ac:dyDescent="0.25">
      <c r="A6" s="4" t="s">
        <v>71</v>
      </c>
      <c r="B6" s="4">
        <v>131</v>
      </c>
      <c r="C6" s="4"/>
      <c r="D6" s="4"/>
    </row>
    <row r="7" spans="1:13" ht="15.75" x14ac:dyDescent="0.25">
      <c r="A7" s="4" t="s">
        <v>72</v>
      </c>
      <c r="B7" s="4">
        <v>239</v>
      </c>
      <c r="C7" s="4"/>
      <c r="D7" s="4"/>
    </row>
    <row r="8" spans="1:13" ht="15.75" x14ac:dyDescent="0.25">
      <c r="A8" s="4" t="s">
        <v>67</v>
      </c>
      <c r="B8" s="4">
        <v>15</v>
      </c>
      <c r="C8" s="4"/>
      <c r="D8" s="4"/>
    </row>
    <row r="9" spans="1:13" ht="15.75" x14ac:dyDescent="0.25">
      <c r="A9" s="4"/>
      <c r="B9" s="4"/>
      <c r="C9" s="4"/>
      <c r="D9" s="4"/>
    </row>
    <row r="10" spans="1:13" ht="15.75" x14ac:dyDescent="0.25">
      <c r="A10" s="4" t="s">
        <v>15</v>
      </c>
      <c r="B10" s="4">
        <v>385</v>
      </c>
      <c r="C10" s="4"/>
      <c r="D10" s="4"/>
    </row>
    <row r="11" spans="1:13" ht="15.75" x14ac:dyDescent="0.25">
      <c r="A11" s="4"/>
      <c r="B11" s="4"/>
      <c r="C11" s="4"/>
      <c r="D11" s="4"/>
    </row>
  </sheetData>
  <mergeCells count="1">
    <mergeCell ref="F3:M5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workbookViewId="0">
      <selection activeCell="B8" sqref="B8"/>
    </sheetView>
  </sheetViews>
  <sheetFormatPr defaultRowHeight="15" x14ac:dyDescent="0.25"/>
  <cols>
    <col min="1" max="1" width="6.140625" style="1" customWidth="1"/>
    <col min="2" max="2" width="102.28515625" style="1" customWidth="1"/>
    <col min="3" max="3" width="9.140625" style="1"/>
    <col min="4" max="4" width="11.7109375" style="1" customWidth="1"/>
    <col min="5" max="16384" width="9.140625" style="1"/>
  </cols>
  <sheetData>
    <row r="2" spans="2:5" ht="15.75" x14ac:dyDescent="0.25">
      <c r="B2" s="36" t="s">
        <v>570</v>
      </c>
      <c r="C2" s="36" t="s">
        <v>31</v>
      </c>
      <c r="D2" s="3"/>
    </row>
    <row r="3" spans="2:5" ht="15.75" x14ac:dyDescent="0.25">
      <c r="B3" s="4" t="s">
        <v>331</v>
      </c>
      <c r="C3" s="4">
        <v>101</v>
      </c>
      <c r="D3" s="4"/>
    </row>
    <row r="4" spans="2:5" ht="15.75" x14ac:dyDescent="0.25">
      <c r="B4" s="4" t="s">
        <v>332</v>
      </c>
      <c r="C4" s="4">
        <v>24</v>
      </c>
      <c r="D4" s="4"/>
    </row>
    <row r="5" spans="2:5" ht="15.75" x14ac:dyDescent="0.25">
      <c r="B5" s="4"/>
      <c r="C5" s="4"/>
      <c r="D5" s="4"/>
    </row>
    <row r="6" spans="2:5" ht="15.75" x14ac:dyDescent="0.25">
      <c r="B6" s="4" t="s">
        <v>15</v>
      </c>
      <c r="C6" s="4">
        <f>SUM(C3:C5)</f>
        <v>125</v>
      </c>
      <c r="D6" s="4"/>
    </row>
    <row r="7" spans="2:5" x14ac:dyDescent="0.25">
      <c r="B7" s="25"/>
      <c r="C7" s="25"/>
      <c r="D7" s="25"/>
      <c r="E7" s="25"/>
    </row>
    <row r="8" spans="2:5" ht="31.5" x14ac:dyDescent="0.25">
      <c r="B8" s="24" t="s">
        <v>499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B10" sqref="B10"/>
    </sheetView>
  </sheetViews>
  <sheetFormatPr defaultRowHeight="15" x14ac:dyDescent="0.25"/>
  <cols>
    <col min="1" max="1" width="37.42578125" style="1" customWidth="1"/>
    <col min="2" max="2" width="14.5703125" style="1" customWidth="1"/>
    <col min="3" max="16384" width="9.140625" style="1"/>
  </cols>
  <sheetData>
    <row r="2" spans="1:9" x14ac:dyDescent="0.25">
      <c r="A2" s="134" t="s">
        <v>571</v>
      </c>
      <c r="B2" s="134" t="s">
        <v>31</v>
      </c>
      <c r="D2" s="102" t="s">
        <v>500</v>
      </c>
      <c r="E2" s="103"/>
      <c r="F2" s="103"/>
      <c r="G2" s="103"/>
      <c r="H2" s="103"/>
      <c r="I2" s="104"/>
    </row>
    <row r="3" spans="1:9" ht="15" customHeight="1" x14ac:dyDescent="0.25">
      <c r="A3" s="141"/>
      <c r="B3" s="141"/>
      <c r="D3" s="167"/>
      <c r="E3" s="168"/>
      <c r="F3" s="168"/>
      <c r="G3" s="168"/>
      <c r="H3" s="168"/>
      <c r="I3" s="169"/>
    </row>
    <row r="4" spans="1:9" x14ac:dyDescent="0.25">
      <c r="A4" s="135"/>
      <c r="B4" s="135"/>
      <c r="D4" s="105"/>
      <c r="E4" s="106"/>
      <c r="F4" s="106"/>
      <c r="G4" s="106"/>
      <c r="H4" s="106"/>
      <c r="I4" s="107"/>
    </row>
    <row r="5" spans="1:9" ht="15.75" x14ac:dyDescent="0.25">
      <c r="A5" s="4" t="s">
        <v>71</v>
      </c>
      <c r="B5" s="4">
        <v>131</v>
      </c>
    </row>
    <row r="6" spans="1:9" ht="15.75" x14ac:dyDescent="0.25">
      <c r="A6" s="4" t="s">
        <v>72</v>
      </c>
      <c r="B6" s="4">
        <v>231</v>
      </c>
    </row>
    <row r="7" spans="1:9" ht="15.75" x14ac:dyDescent="0.25">
      <c r="A7" s="4" t="s">
        <v>67</v>
      </c>
      <c r="B7" s="4">
        <v>23</v>
      </c>
    </row>
    <row r="8" spans="1:9" ht="15.75" x14ac:dyDescent="0.25">
      <c r="A8" s="4"/>
      <c r="B8" s="4"/>
    </row>
    <row r="9" spans="1:9" ht="15.75" x14ac:dyDescent="0.25">
      <c r="A9" s="4" t="s">
        <v>15</v>
      </c>
      <c r="B9" s="4">
        <f>SUM(B5:B8)</f>
        <v>385</v>
      </c>
    </row>
  </sheetData>
  <mergeCells count="3">
    <mergeCell ref="D2:I4"/>
    <mergeCell ref="A2:A4"/>
    <mergeCell ref="B2:B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A16" sqref="A16"/>
    </sheetView>
  </sheetViews>
  <sheetFormatPr defaultRowHeight="15" x14ac:dyDescent="0.25"/>
  <cols>
    <col min="1" max="1" width="38.42578125" style="1" customWidth="1"/>
    <col min="2" max="16384" width="9.140625" style="1"/>
  </cols>
  <sheetData>
    <row r="2" spans="1:9" ht="15.75" x14ac:dyDescent="0.25">
      <c r="D2" s="131" t="s">
        <v>1095</v>
      </c>
      <c r="E2" s="132"/>
      <c r="F2" s="132"/>
      <c r="G2" s="132"/>
      <c r="H2" s="132"/>
      <c r="I2" s="133"/>
    </row>
    <row r="4" spans="1:9" ht="15.75" x14ac:dyDescent="0.25">
      <c r="A4" s="39" t="s">
        <v>333</v>
      </c>
      <c r="B4" s="51">
        <v>0.3968253968253968</v>
      </c>
    </row>
    <row r="5" spans="1:9" ht="15.75" x14ac:dyDescent="0.25">
      <c r="A5" s="39" t="s">
        <v>334</v>
      </c>
      <c r="B5" s="51">
        <v>0.20634920634920634</v>
      </c>
    </row>
    <row r="6" spans="1:9" ht="15.75" x14ac:dyDescent="0.25">
      <c r="A6" s="39" t="s">
        <v>335</v>
      </c>
      <c r="B6" s="51">
        <v>9.5238095238095233E-2</v>
      </c>
    </row>
    <row r="7" spans="1:9" ht="15.75" x14ac:dyDescent="0.25">
      <c r="A7" s="39" t="s">
        <v>336</v>
      </c>
      <c r="B7" s="51">
        <v>7.9365079365079361E-2</v>
      </c>
    </row>
    <row r="8" spans="1:9" ht="15.75" x14ac:dyDescent="0.25">
      <c r="A8" s="39" t="s">
        <v>337</v>
      </c>
      <c r="B8" s="51">
        <v>7.9365079365079361E-2</v>
      </c>
    </row>
    <row r="9" spans="1:9" ht="15.75" x14ac:dyDescent="0.25">
      <c r="A9" s="39" t="s">
        <v>338</v>
      </c>
      <c r="B9" s="51">
        <v>4.7619047619047616E-2</v>
      </c>
    </row>
    <row r="10" spans="1:9" ht="15.75" x14ac:dyDescent="0.25">
      <c r="A10" s="39" t="s">
        <v>339</v>
      </c>
      <c r="B10" s="51">
        <v>4.7619047619047616E-2</v>
      </c>
    </row>
    <row r="11" spans="1:9" ht="15.75" x14ac:dyDescent="0.25">
      <c r="A11" s="39" t="s">
        <v>340</v>
      </c>
      <c r="B11" s="51">
        <v>3.1746031746031744E-2</v>
      </c>
    </row>
    <row r="12" spans="1:9" ht="15.75" x14ac:dyDescent="0.25">
      <c r="A12" s="39" t="s">
        <v>341</v>
      </c>
      <c r="B12" s="51">
        <v>1.5873015873015872E-2</v>
      </c>
    </row>
  </sheetData>
  <mergeCells count="1">
    <mergeCell ref="D2:I2"/>
  </mergeCells>
  <pageMargins left="0.511811024" right="0.511811024" top="0.78740157499999996" bottom="0.78740157499999996" header="0.31496062000000002" footer="0.3149606200000000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E4" sqref="E4:L4"/>
    </sheetView>
  </sheetViews>
  <sheetFormatPr defaultRowHeight="15" x14ac:dyDescent="0.25"/>
  <cols>
    <col min="1" max="1" width="38" style="1" customWidth="1"/>
    <col min="2" max="16384" width="9.140625" style="1"/>
  </cols>
  <sheetData>
    <row r="2" spans="1:12" x14ac:dyDescent="0.25">
      <c r="A2" s="134" t="s">
        <v>572</v>
      </c>
      <c r="B2" s="120" t="s">
        <v>1093</v>
      </c>
      <c r="C2" s="121"/>
    </row>
    <row r="3" spans="1:12" x14ac:dyDescent="0.25">
      <c r="A3" s="141"/>
      <c r="B3" s="122"/>
      <c r="C3" s="123"/>
    </row>
    <row r="4" spans="1:12" ht="15.75" x14ac:dyDescent="0.25">
      <c r="A4" s="135"/>
      <c r="B4" s="124"/>
      <c r="C4" s="125"/>
      <c r="E4" s="131" t="s">
        <v>1094</v>
      </c>
      <c r="F4" s="132"/>
      <c r="G4" s="132"/>
      <c r="H4" s="132"/>
      <c r="I4" s="132"/>
      <c r="J4" s="132"/>
      <c r="K4" s="132"/>
      <c r="L4" s="133"/>
    </row>
    <row r="5" spans="1:12" ht="15.75" x14ac:dyDescent="0.25">
      <c r="A5" s="4" t="s">
        <v>71</v>
      </c>
      <c r="B5" s="4">
        <v>212</v>
      </c>
      <c r="C5" s="4"/>
    </row>
    <row r="6" spans="1:12" ht="15.75" x14ac:dyDescent="0.25">
      <c r="A6" s="4" t="s">
        <v>573</v>
      </c>
      <c r="B6" s="4">
        <v>162</v>
      </c>
      <c r="C6" s="4"/>
    </row>
    <row r="7" spans="1:12" ht="15.75" x14ac:dyDescent="0.25">
      <c r="A7" s="4" t="s">
        <v>67</v>
      </c>
      <c r="B7" s="4">
        <v>11</v>
      </c>
      <c r="C7" s="4"/>
    </row>
    <row r="8" spans="1:12" ht="15.75" x14ac:dyDescent="0.25">
      <c r="A8" s="4"/>
      <c r="B8" s="4"/>
      <c r="C8" s="4"/>
    </row>
  </sheetData>
  <mergeCells count="3">
    <mergeCell ref="A2:A4"/>
    <mergeCell ref="B2:C4"/>
    <mergeCell ref="E4:L4"/>
  </mergeCells>
  <pageMargins left="0.511811024" right="0.511811024" top="0.78740157499999996" bottom="0.78740157499999996" header="0.31496062000000002" footer="0.3149606200000000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H3" sqref="H3:N3"/>
    </sheetView>
  </sheetViews>
  <sheetFormatPr defaultRowHeight="15" x14ac:dyDescent="0.25"/>
  <cols>
    <col min="1" max="1" width="13.140625" style="1" customWidth="1"/>
    <col min="2" max="2" width="10.5703125" style="1" customWidth="1"/>
    <col min="3" max="3" width="9.140625" style="1"/>
    <col min="4" max="4" width="8.85546875" style="1" customWidth="1"/>
    <col min="5" max="5" width="15.85546875" style="1" customWidth="1"/>
    <col min="6" max="16384" width="9.140625" style="1"/>
  </cols>
  <sheetData>
    <row r="2" spans="1:14" ht="15.75" x14ac:dyDescent="0.25">
      <c r="A2" s="36"/>
      <c r="B2" s="134" t="s">
        <v>342</v>
      </c>
      <c r="C2" s="134" t="s">
        <v>343</v>
      </c>
      <c r="D2" s="134" t="s">
        <v>344</v>
      </c>
      <c r="E2" s="134" t="s">
        <v>345</v>
      </c>
      <c r="F2" s="155" t="s">
        <v>46</v>
      </c>
    </row>
    <row r="3" spans="1:14" ht="15.75" x14ac:dyDescent="0.25">
      <c r="A3" s="36"/>
      <c r="B3" s="141"/>
      <c r="C3" s="141"/>
      <c r="D3" s="141"/>
      <c r="E3" s="141"/>
      <c r="F3" s="187"/>
      <c r="H3" s="131" t="s">
        <v>501</v>
      </c>
      <c r="I3" s="132"/>
      <c r="J3" s="132"/>
      <c r="K3" s="132"/>
      <c r="L3" s="132"/>
      <c r="M3" s="132"/>
      <c r="N3" s="133"/>
    </row>
    <row r="4" spans="1:14" ht="15.75" x14ac:dyDescent="0.25">
      <c r="A4" s="36"/>
      <c r="B4" s="135"/>
      <c r="C4" s="135"/>
      <c r="D4" s="135"/>
      <c r="E4" s="135"/>
      <c r="F4" s="156"/>
    </row>
    <row r="5" spans="1:14" ht="15.75" x14ac:dyDescent="0.25">
      <c r="A5" s="4" t="s">
        <v>346</v>
      </c>
      <c r="B5" s="4">
        <v>28</v>
      </c>
      <c r="C5" s="4">
        <v>22</v>
      </c>
      <c r="D5" s="4">
        <v>3</v>
      </c>
      <c r="E5" s="4">
        <v>4</v>
      </c>
      <c r="F5" s="4">
        <v>5</v>
      </c>
    </row>
    <row r="6" spans="1:14" ht="15.75" x14ac:dyDescent="0.25">
      <c r="A6" s="4" t="s">
        <v>347</v>
      </c>
      <c r="B6" s="4">
        <v>47</v>
      </c>
      <c r="C6" s="4">
        <v>18</v>
      </c>
      <c r="D6" s="4">
        <v>3</v>
      </c>
      <c r="E6" s="4">
        <v>4</v>
      </c>
      <c r="F6" s="4">
        <v>0</v>
      </c>
    </row>
    <row r="7" spans="1:14" ht="15.75" x14ac:dyDescent="0.25">
      <c r="A7" s="4" t="s">
        <v>348</v>
      </c>
      <c r="B7" s="4">
        <v>21</v>
      </c>
      <c r="C7" s="4">
        <v>11</v>
      </c>
      <c r="D7" s="4">
        <v>1</v>
      </c>
      <c r="E7" s="4">
        <v>1</v>
      </c>
      <c r="F7" s="4">
        <v>0</v>
      </c>
    </row>
    <row r="8" spans="1:14" ht="15.75" x14ac:dyDescent="0.25">
      <c r="A8" s="4" t="s">
        <v>349</v>
      </c>
      <c r="B8" s="4">
        <v>24</v>
      </c>
      <c r="C8" s="4">
        <v>26</v>
      </c>
      <c r="D8" s="4">
        <v>7</v>
      </c>
      <c r="E8" s="4">
        <v>8</v>
      </c>
      <c r="F8" s="4">
        <v>0</v>
      </c>
    </row>
    <row r="9" spans="1:14" ht="15.75" x14ac:dyDescent="0.25">
      <c r="A9" s="4" t="s">
        <v>350</v>
      </c>
      <c r="B9" s="4">
        <v>1</v>
      </c>
      <c r="C9" s="4">
        <v>5</v>
      </c>
      <c r="D9" s="4">
        <v>0</v>
      </c>
      <c r="E9" s="4">
        <v>1</v>
      </c>
      <c r="F9" s="4">
        <v>0</v>
      </c>
    </row>
    <row r="10" spans="1:14" ht="15.75" x14ac:dyDescent="0.25">
      <c r="A10" s="52" t="s">
        <v>351</v>
      </c>
      <c r="B10" s="4">
        <v>5</v>
      </c>
      <c r="C10" s="4">
        <v>10</v>
      </c>
      <c r="D10" s="4">
        <v>0</v>
      </c>
      <c r="E10" s="4">
        <v>2</v>
      </c>
      <c r="F10" s="4">
        <v>0</v>
      </c>
    </row>
    <row r="11" spans="1:14" ht="15.75" x14ac:dyDescent="0.25">
      <c r="A11" s="52" t="s">
        <v>15</v>
      </c>
      <c r="B11" s="4">
        <f>SUM(B5:B10)</f>
        <v>126</v>
      </c>
      <c r="C11" s="4">
        <f>SUM(C5:C10)</f>
        <v>92</v>
      </c>
      <c r="D11" s="4">
        <f>SUM(D5:D10)</f>
        <v>14</v>
      </c>
      <c r="E11" s="4">
        <f>SUM(E5:E10)</f>
        <v>20</v>
      </c>
      <c r="F11" s="4">
        <f>SUM(F5:F10)</f>
        <v>5</v>
      </c>
    </row>
  </sheetData>
  <mergeCells count="6">
    <mergeCell ref="H3:N3"/>
    <mergeCell ref="B2:B4"/>
    <mergeCell ref="C2:C4"/>
    <mergeCell ref="D2:D4"/>
    <mergeCell ref="E2:E4"/>
    <mergeCell ref="F2:F4"/>
  </mergeCells>
  <pageMargins left="0.511811024" right="0.511811024" top="0.78740157499999996" bottom="0.78740157499999996" header="0.31496062000000002" footer="0.3149606200000000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A18" sqref="A18"/>
    </sheetView>
  </sheetViews>
  <sheetFormatPr defaultRowHeight="15" x14ac:dyDescent="0.25"/>
  <cols>
    <col min="1" max="1" width="33.5703125" style="1" customWidth="1"/>
    <col min="2" max="16384" width="9.140625" style="1"/>
  </cols>
  <sheetData>
    <row r="2" spans="1:10" x14ac:dyDescent="0.25">
      <c r="E2" s="102" t="s">
        <v>1092</v>
      </c>
      <c r="F2" s="103"/>
      <c r="G2" s="103"/>
      <c r="H2" s="103"/>
      <c r="I2" s="103"/>
      <c r="J2" s="104"/>
    </row>
    <row r="3" spans="1:10" x14ac:dyDescent="0.25">
      <c r="E3" s="105"/>
      <c r="F3" s="106"/>
      <c r="G3" s="106"/>
      <c r="H3" s="106"/>
      <c r="I3" s="106"/>
      <c r="J3" s="107"/>
    </row>
    <row r="4" spans="1:10" ht="15.75" x14ac:dyDescent="0.25">
      <c r="A4" s="39" t="s">
        <v>352</v>
      </c>
      <c r="B4" s="51">
        <v>0.35602094240837695</v>
      </c>
    </row>
    <row r="5" spans="1:10" ht="15.75" x14ac:dyDescent="0.25">
      <c r="A5" s="39" t="s">
        <v>353</v>
      </c>
      <c r="B5" s="51">
        <v>0.26701570680628273</v>
      </c>
    </row>
    <row r="6" spans="1:10" ht="15.75" x14ac:dyDescent="0.25">
      <c r="A6" s="39" t="s">
        <v>354</v>
      </c>
      <c r="B6" s="51">
        <v>0.18324607329842932</v>
      </c>
    </row>
    <row r="7" spans="1:10" ht="15.75" x14ac:dyDescent="0.25">
      <c r="A7" s="39" t="s">
        <v>355</v>
      </c>
      <c r="B7" s="51">
        <v>3.1413612565445025E-2</v>
      </c>
    </row>
    <row r="8" spans="1:10" ht="15.75" x14ac:dyDescent="0.25">
      <c r="A8" s="39" t="s">
        <v>356</v>
      </c>
      <c r="B8" s="51">
        <v>2.6178010471204188E-2</v>
      </c>
    </row>
    <row r="9" spans="1:10" ht="15.75" x14ac:dyDescent="0.25">
      <c r="A9" s="39" t="s">
        <v>357</v>
      </c>
      <c r="B9" s="51">
        <v>2.0942408376963352E-2</v>
      </c>
    </row>
    <row r="10" spans="1:10" ht="15.75" x14ac:dyDescent="0.25">
      <c r="A10" s="39" t="s">
        <v>358</v>
      </c>
      <c r="B10" s="51">
        <v>2.0942408376963352E-2</v>
      </c>
    </row>
    <row r="11" spans="1:10" ht="15.75" x14ac:dyDescent="0.25">
      <c r="A11" s="39" t="s">
        <v>359</v>
      </c>
      <c r="B11" s="51">
        <v>2.0942408376963352E-2</v>
      </c>
    </row>
    <row r="12" spans="1:10" ht="15.75" x14ac:dyDescent="0.25">
      <c r="A12" s="39" t="s">
        <v>46</v>
      </c>
      <c r="B12" s="51">
        <v>7.3298429319371722E-2</v>
      </c>
    </row>
    <row r="13" spans="1:10" x14ac:dyDescent="0.25">
      <c r="A13" s="30"/>
      <c r="B13" s="30"/>
    </row>
  </sheetData>
  <mergeCells count="1">
    <mergeCell ref="E2:J3"/>
  </mergeCells>
  <pageMargins left="0.511811024" right="0.511811024" top="0.78740157499999996" bottom="0.78740157499999996" header="0.31496062000000002" footer="0.3149606200000000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workbookViewId="0">
      <selection activeCell="F4" sqref="F4"/>
    </sheetView>
  </sheetViews>
  <sheetFormatPr defaultRowHeight="15" x14ac:dyDescent="0.25"/>
  <cols>
    <col min="1" max="1" width="34.5703125" style="1" customWidth="1"/>
    <col min="2" max="16384" width="9.140625" style="1"/>
  </cols>
  <sheetData>
    <row r="3" spans="1:10" ht="15.75" x14ac:dyDescent="0.25">
      <c r="A3" s="36"/>
      <c r="B3" s="120" t="s">
        <v>455</v>
      </c>
      <c r="C3" s="121"/>
    </row>
    <row r="4" spans="1:10" ht="15.75" x14ac:dyDescent="0.25">
      <c r="A4" s="36" t="s">
        <v>574</v>
      </c>
      <c r="B4" s="124"/>
      <c r="C4" s="125"/>
      <c r="F4" s="13" t="s">
        <v>1091</v>
      </c>
      <c r="G4" s="13"/>
      <c r="H4" s="13"/>
      <c r="I4" s="13"/>
      <c r="J4" s="13"/>
    </row>
    <row r="5" spans="1:10" ht="15.75" x14ac:dyDescent="0.25">
      <c r="A5" s="4" t="s">
        <v>71</v>
      </c>
      <c r="B5" s="4">
        <v>172</v>
      </c>
      <c r="C5" s="4"/>
    </row>
    <row r="6" spans="1:10" ht="15.75" x14ac:dyDescent="0.25">
      <c r="A6" s="4" t="s">
        <v>72</v>
      </c>
      <c r="B6" s="4">
        <v>199</v>
      </c>
      <c r="C6" s="4"/>
    </row>
    <row r="7" spans="1:10" ht="15.75" x14ac:dyDescent="0.25">
      <c r="A7" s="4" t="s">
        <v>67</v>
      </c>
      <c r="B7" s="4">
        <v>14</v>
      </c>
      <c r="C7" s="4"/>
    </row>
    <row r="8" spans="1:10" ht="15.75" x14ac:dyDescent="0.25">
      <c r="A8" s="4" t="s">
        <v>15</v>
      </c>
      <c r="B8" s="4">
        <f>SUM(B5:B7)</f>
        <v>385</v>
      </c>
      <c r="C8" s="4"/>
    </row>
  </sheetData>
  <mergeCells count="1">
    <mergeCell ref="B3:C4"/>
  </mergeCells>
  <pageMargins left="0.511811024" right="0.511811024" top="0.78740157499999996" bottom="0.78740157499999996" header="0.31496062000000002" footer="0.31496062000000002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workbookViewId="0">
      <selection activeCell="A14" sqref="A14"/>
    </sheetView>
  </sheetViews>
  <sheetFormatPr defaultRowHeight="15" x14ac:dyDescent="0.25"/>
  <cols>
    <col min="1" max="1" width="53.140625" style="1" customWidth="1"/>
    <col min="2" max="2" width="9.140625" style="1"/>
    <col min="3" max="3" width="9.5703125" style="1" bestFit="1" customWidth="1"/>
    <col min="4" max="16384" width="9.140625" style="1"/>
  </cols>
  <sheetData>
    <row r="3" spans="1:9" ht="15.75" x14ac:dyDescent="0.25">
      <c r="D3" s="131" t="s">
        <v>502</v>
      </c>
      <c r="E3" s="132"/>
      <c r="F3" s="132"/>
      <c r="G3" s="132"/>
      <c r="H3" s="132"/>
      <c r="I3" s="133"/>
    </row>
    <row r="4" spans="1:9" ht="15.75" x14ac:dyDescent="0.25">
      <c r="A4" s="39" t="s">
        <v>360</v>
      </c>
      <c r="B4" s="41">
        <v>0.182</v>
      </c>
      <c r="C4" s="14"/>
    </row>
    <row r="5" spans="1:9" ht="15.75" x14ac:dyDescent="0.25">
      <c r="A5" s="39" t="s">
        <v>361</v>
      </c>
      <c r="B5" s="41">
        <v>0.182</v>
      </c>
      <c r="C5" s="14"/>
    </row>
    <row r="6" spans="1:9" ht="15.75" x14ac:dyDescent="0.25">
      <c r="A6" s="39" t="s">
        <v>362</v>
      </c>
      <c r="B6" s="41">
        <v>0.13</v>
      </c>
      <c r="C6" s="14"/>
    </row>
    <row r="7" spans="1:9" ht="15.75" x14ac:dyDescent="0.25">
      <c r="A7" s="39" t="s">
        <v>363</v>
      </c>
      <c r="B7" s="41">
        <v>0.12</v>
      </c>
      <c r="C7" s="14"/>
    </row>
    <row r="8" spans="1:9" ht="15.75" x14ac:dyDescent="0.25">
      <c r="A8" s="39" t="s">
        <v>364</v>
      </c>
      <c r="B8" s="41">
        <v>5.1999999999999998E-2</v>
      </c>
      <c r="C8" s="14"/>
    </row>
    <row r="9" spans="1:9" ht="15.75" x14ac:dyDescent="0.25">
      <c r="A9" s="39" t="s">
        <v>365</v>
      </c>
      <c r="B9" s="41">
        <v>3.5999999999999997E-2</v>
      </c>
      <c r="C9" s="14"/>
    </row>
    <row r="10" spans="1:9" ht="15.75" x14ac:dyDescent="0.25">
      <c r="A10" s="39" t="s">
        <v>366</v>
      </c>
      <c r="B10" s="41">
        <v>3.1E-2</v>
      </c>
      <c r="C10" s="14"/>
    </row>
    <row r="11" spans="1:9" ht="15.75" x14ac:dyDescent="0.25">
      <c r="A11" s="39" t="s">
        <v>367</v>
      </c>
      <c r="B11" s="41">
        <v>2.1000000000000001E-2</v>
      </c>
      <c r="C11" s="14"/>
    </row>
    <row r="12" spans="1:9" ht="15.75" x14ac:dyDescent="0.25">
      <c r="A12" s="39" t="s">
        <v>368</v>
      </c>
      <c r="B12" s="41">
        <v>2.1000000000000001E-2</v>
      </c>
      <c r="C12" s="14"/>
    </row>
  </sheetData>
  <mergeCells count="1">
    <mergeCell ref="D3:I3"/>
  </mergeCells>
  <pageMargins left="0.511811024" right="0.511811024" top="0.78740157499999996" bottom="0.78740157499999996" header="0.31496062000000002" footer="0.31496062000000002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B14" sqref="B14"/>
    </sheetView>
  </sheetViews>
  <sheetFormatPr defaultRowHeight="15" x14ac:dyDescent="0.25"/>
  <cols>
    <col min="1" max="1" width="36.42578125" style="1" customWidth="1"/>
    <col min="2" max="16384" width="9.140625" style="1"/>
  </cols>
  <sheetData>
    <row r="3" spans="1:9" ht="15.75" x14ac:dyDescent="0.25">
      <c r="A3" s="3"/>
      <c r="B3" s="120" t="s">
        <v>455</v>
      </c>
      <c r="C3" s="121"/>
      <c r="F3" s="131" t="s">
        <v>1090</v>
      </c>
      <c r="G3" s="132"/>
      <c r="H3" s="132"/>
      <c r="I3" s="133"/>
    </row>
    <row r="4" spans="1:9" ht="15.75" x14ac:dyDescent="0.25">
      <c r="A4" s="36" t="s">
        <v>1089</v>
      </c>
      <c r="B4" s="124"/>
      <c r="C4" s="125"/>
    </row>
    <row r="5" spans="1:9" ht="15.75" x14ac:dyDescent="0.25">
      <c r="A5" s="4" t="s">
        <v>71</v>
      </c>
      <c r="B5" s="4">
        <v>94</v>
      </c>
      <c r="C5" s="4"/>
    </row>
    <row r="6" spans="1:9" ht="15.75" x14ac:dyDescent="0.25">
      <c r="A6" s="4" t="s">
        <v>72</v>
      </c>
      <c r="B6" s="4">
        <v>274</v>
      </c>
      <c r="C6" s="4"/>
    </row>
    <row r="7" spans="1:9" ht="15.75" x14ac:dyDescent="0.25">
      <c r="A7" s="4" t="s">
        <v>38</v>
      </c>
      <c r="B7" s="4">
        <v>17</v>
      </c>
      <c r="C7" s="4"/>
    </row>
    <row r="8" spans="1:9" ht="15.75" x14ac:dyDescent="0.25">
      <c r="A8" s="4" t="s">
        <v>15</v>
      </c>
      <c r="B8" s="4">
        <f>SUM(B5:B7)</f>
        <v>385</v>
      </c>
      <c r="C8" s="4"/>
    </row>
  </sheetData>
  <mergeCells count="2">
    <mergeCell ref="B3:C4"/>
    <mergeCell ref="F3:I3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"/>
  <sheetViews>
    <sheetView workbookViewId="0">
      <selection activeCell="E14" sqref="E14"/>
    </sheetView>
  </sheetViews>
  <sheetFormatPr defaultRowHeight="15" x14ac:dyDescent="0.25"/>
  <cols>
    <col min="1" max="1" width="9.140625" style="1"/>
    <col min="2" max="2" width="12.140625" style="1" customWidth="1"/>
    <col min="3" max="16384" width="9.140625" style="1"/>
  </cols>
  <sheetData>
    <row r="2" spans="2:13" ht="15.75" x14ac:dyDescent="0.25">
      <c r="H2" s="126" t="s">
        <v>1135</v>
      </c>
      <c r="I2" s="127"/>
      <c r="J2" s="127"/>
      <c r="K2" s="127"/>
      <c r="L2" s="127"/>
      <c r="M2" s="128"/>
    </row>
    <row r="3" spans="2:13" x14ac:dyDescent="0.25">
      <c r="B3" s="129" t="s">
        <v>464</v>
      </c>
      <c r="C3" s="96" t="s">
        <v>455</v>
      </c>
      <c r="D3" s="98"/>
    </row>
    <row r="4" spans="2:13" x14ac:dyDescent="0.25">
      <c r="B4" s="130"/>
      <c r="C4" s="99"/>
      <c r="D4" s="101"/>
    </row>
    <row r="5" spans="2:13" ht="15.75" x14ac:dyDescent="0.25">
      <c r="B5" s="4" t="s">
        <v>209</v>
      </c>
      <c r="C5" s="4">
        <v>197</v>
      </c>
      <c r="D5" s="4"/>
    </row>
    <row r="6" spans="2:13" ht="15.75" x14ac:dyDescent="0.25">
      <c r="B6" s="4" t="s">
        <v>463</v>
      </c>
      <c r="C6" s="4">
        <v>108</v>
      </c>
      <c r="D6" s="4"/>
    </row>
    <row r="7" spans="2:13" ht="15.75" x14ac:dyDescent="0.25">
      <c r="B7" s="4" t="s">
        <v>461</v>
      </c>
      <c r="C7" s="4">
        <v>66</v>
      </c>
      <c r="D7" s="4"/>
    </row>
    <row r="8" spans="2:13" ht="15.75" x14ac:dyDescent="0.25">
      <c r="B8" s="4" t="s">
        <v>462</v>
      </c>
      <c r="C8" s="4">
        <v>14</v>
      </c>
      <c r="D8" s="4"/>
    </row>
    <row r="9" spans="2:13" ht="15.75" x14ac:dyDescent="0.25">
      <c r="B9" s="4" t="s">
        <v>15</v>
      </c>
      <c r="C9" s="4">
        <f>SUM(C5:C8)</f>
        <v>385</v>
      </c>
      <c r="D9" s="4"/>
    </row>
  </sheetData>
  <mergeCells count="3">
    <mergeCell ref="H2:M2"/>
    <mergeCell ref="C3:D4"/>
    <mergeCell ref="B3:B4"/>
  </mergeCells>
  <pageMargins left="0.511811024" right="0.511811024" top="0.78740157499999996" bottom="0.78740157499999996" header="0.31496062000000002" footer="0.3149606200000000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4"/>
  <sheetViews>
    <sheetView topLeftCell="B1" workbookViewId="0">
      <selection activeCell="H3" sqref="H3:L3"/>
    </sheetView>
  </sheetViews>
  <sheetFormatPr defaultRowHeight="15" x14ac:dyDescent="0.25"/>
  <cols>
    <col min="1" max="1" width="9.140625" style="1"/>
    <col min="2" max="2" width="18" style="1" customWidth="1"/>
    <col min="3" max="4" width="5.85546875" style="1" bestFit="1" customWidth="1"/>
    <col min="5" max="16384" width="9.140625" style="1"/>
  </cols>
  <sheetData>
    <row r="3" spans="2:12" ht="15.75" x14ac:dyDescent="0.25">
      <c r="H3" s="131" t="s">
        <v>503</v>
      </c>
      <c r="I3" s="132"/>
      <c r="J3" s="132"/>
      <c r="K3" s="132"/>
      <c r="L3" s="133"/>
    </row>
    <row r="5" spans="2:12" ht="15.75" x14ac:dyDescent="0.25">
      <c r="B5" s="36" t="s">
        <v>529</v>
      </c>
      <c r="C5" s="36" t="s">
        <v>71</v>
      </c>
      <c r="D5" s="36" t="s">
        <v>72</v>
      </c>
    </row>
    <row r="6" spans="2:12" ht="15.75" x14ac:dyDescent="0.25">
      <c r="B6" s="4" t="s">
        <v>525</v>
      </c>
      <c r="C6" s="4">
        <v>8</v>
      </c>
      <c r="D6" s="4">
        <v>85</v>
      </c>
    </row>
    <row r="7" spans="2:12" ht="15.75" x14ac:dyDescent="0.25">
      <c r="B7" s="4" t="s">
        <v>526</v>
      </c>
      <c r="C7" s="4">
        <v>30</v>
      </c>
      <c r="D7" s="4">
        <v>63</v>
      </c>
    </row>
    <row r="8" spans="2:12" ht="15.75" x14ac:dyDescent="0.25">
      <c r="B8" s="4" t="s">
        <v>527</v>
      </c>
      <c r="C8" s="4">
        <v>27</v>
      </c>
      <c r="D8" s="4">
        <v>66</v>
      </c>
    </row>
    <row r="9" spans="2:12" ht="15.75" x14ac:dyDescent="0.25">
      <c r="B9" s="4" t="s">
        <v>528</v>
      </c>
      <c r="C9" s="4">
        <v>40</v>
      </c>
      <c r="D9" s="4">
        <v>53</v>
      </c>
    </row>
    <row r="10" spans="2:12" ht="15.75" x14ac:dyDescent="0.25">
      <c r="B10" s="36"/>
      <c r="C10" s="36" t="s">
        <v>71</v>
      </c>
      <c r="D10" s="36" t="s">
        <v>72</v>
      </c>
    </row>
    <row r="11" spans="2:12" ht="15.75" x14ac:dyDescent="0.25">
      <c r="B11" s="4" t="s">
        <v>525</v>
      </c>
      <c r="C11" s="15">
        <f>C6/93*100</f>
        <v>8.6021505376344098</v>
      </c>
      <c r="D11" s="15">
        <f>D6/93*100</f>
        <v>91.397849462365585</v>
      </c>
    </row>
    <row r="12" spans="2:12" ht="15.75" x14ac:dyDescent="0.25">
      <c r="B12" s="4" t="s">
        <v>526</v>
      </c>
      <c r="C12" s="15">
        <f t="shared" ref="C12:D14" si="0">C7/93*100</f>
        <v>32.258064516129032</v>
      </c>
      <c r="D12" s="15">
        <f t="shared" si="0"/>
        <v>67.741935483870961</v>
      </c>
    </row>
    <row r="13" spans="2:12" ht="15.75" x14ac:dyDescent="0.25">
      <c r="B13" s="4" t="s">
        <v>527</v>
      </c>
      <c r="C13" s="15">
        <f t="shared" si="0"/>
        <v>29.032258064516132</v>
      </c>
      <c r="D13" s="15">
        <f t="shared" si="0"/>
        <v>70.967741935483872</v>
      </c>
    </row>
    <row r="14" spans="2:12" ht="15.75" x14ac:dyDescent="0.25">
      <c r="B14" s="4" t="s">
        <v>528</v>
      </c>
      <c r="C14" s="15">
        <f t="shared" si="0"/>
        <v>43.01075268817204</v>
      </c>
      <c r="D14" s="15">
        <f t="shared" si="0"/>
        <v>56.98924731182796</v>
      </c>
    </row>
  </sheetData>
  <mergeCells count="1">
    <mergeCell ref="H3:L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4"/>
  <sheetViews>
    <sheetView workbookViewId="0">
      <selection activeCell="D4" sqref="D4:K5"/>
    </sheetView>
  </sheetViews>
  <sheetFormatPr defaultRowHeight="15" x14ac:dyDescent="0.25"/>
  <cols>
    <col min="1" max="1" width="91.5703125" style="1" customWidth="1"/>
    <col min="2" max="16384" width="9.140625" style="1"/>
  </cols>
  <sheetData>
    <row r="4" spans="1:11" ht="15.75" x14ac:dyDescent="0.25">
      <c r="A4" s="48" t="s">
        <v>519</v>
      </c>
      <c r="B4" s="4"/>
      <c r="D4" s="102" t="s">
        <v>504</v>
      </c>
      <c r="E4" s="103"/>
      <c r="F4" s="103"/>
      <c r="G4" s="103"/>
      <c r="H4" s="103"/>
      <c r="I4" s="103"/>
      <c r="J4" s="103"/>
      <c r="K4" s="104"/>
    </row>
    <row r="5" spans="1:11" ht="15.75" x14ac:dyDescent="0.25">
      <c r="A5" s="43" t="s">
        <v>369</v>
      </c>
      <c r="B5" s="37">
        <v>0.52500000000000002</v>
      </c>
      <c r="D5" s="105"/>
      <c r="E5" s="106"/>
      <c r="F5" s="106"/>
      <c r="G5" s="106"/>
      <c r="H5" s="106"/>
      <c r="I5" s="106"/>
      <c r="J5" s="106"/>
      <c r="K5" s="107"/>
    </row>
    <row r="6" spans="1:11" ht="15.75" x14ac:dyDescent="0.25">
      <c r="A6" s="43" t="s">
        <v>370</v>
      </c>
      <c r="B6" s="37">
        <v>8.8999999999999996E-2</v>
      </c>
    </row>
    <row r="7" spans="1:11" ht="15.75" x14ac:dyDescent="0.25">
      <c r="A7" s="43" t="s">
        <v>371</v>
      </c>
      <c r="B7" s="37">
        <v>8.2000000000000003E-2</v>
      </c>
    </row>
    <row r="8" spans="1:11" ht="15.75" x14ac:dyDescent="0.25">
      <c r="A8" s="43" t="s">
        <v>372</v>
      </c>
      <c r="B8" s="37">
        <v>4.8000000000000001E-2</v>
      </c>
    </row>
    <row r="9" spans="1:11" ht="15.75" x14ac:dyDescent="0.25">
      <c r="A9" s="43" t="s">
        <v>373</v>
      </c>
      <c r="B9" s="37">
        <v>3.9E-2</v>
      </c>
    </row>
    <row r="10" spans="1:11" ht="15.75" x14ac:dyDescent="0.25">
      <c r="A10" s="49" t="s">
        <v>374</v>
      </c>
      <c r="B10" s="37">
        <v>0.03</v>
      </c>
    </row>
    <row r="11" spans="1:11" ht="15.75" x14ac:dyDescent="0.25">
      <c r="A11" s="49" t="s">
        <v>375</v>
      </c>
      <c r="B11" s="37">
        <v>1.7000000000000001E-2</v>
      </c>
    </row>
    <row r="12" spans="1:11" ht="15.75" x14ac:dyDescent="0.25">
      <c r="A12" s="49" t="s">
        <v>376</v>
      </c>
      <c r="B12" s="37">
        <v>8.9999999999999993E-3</v>
      </c>
    </row>
    <row r="13" spans="1:11" ht="15.75" x14ac:dyDescent="0.25">
      <c r="A13" s="4" t="s">
        <v>38</v>
      </c>
      <c r="B13" s="37">
        <v>0.108</v>
      </c>
    </row>
    <row r="14" spans="1:11" ht="15.75" x14ac:dyDescent="0.25">
      <c r="A14" s="4" t="s">
        <v>46</v>
      </c>
      <c r="B14" s="37">
        <v>5.3999999999999999E-2</v>
      </c>
    </row>
  </sheetData>
  <mergeCells count="1">
    <mergeCell ref="D4:K5"/>
  </mergeCells>
  <pageMargins left="0.511811024" right="0.511811024" top="0.78740157499999996" bottom="0.78740157499999996" header="0.31496062000000002" footer="0.31496062000000002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"/>
  <sheetViews>
    <sheetView workbookViewId="0">
      <selection activeCell="E4" sqref="E4:L4"/>
    </sheetView>
  </sheetViews>
  <sheetFormatPr defaultRowHeight="15" x14ac:dyDescent="0.25"/>
  <cols>
    <col min="1" max="1" width="42" style="1" customWidth="1"/>
    <col min="2" max="16384" width="9.140625" style="1"/>
  </cols>
  <sheetData>
    <row r="3" spans="1:12" x14ac:dyDescent="0.25">
      <c r="A3" s="134" t="s">
        <v>575</v>
      </c>
      <c r="B3" s="120" t="s">
        <v>455</v>
      </c>
      <c r="C3" s="121"/>
    </row>
    <row r="4" spans="1:12" ht="15.75" x14ac:dyDescent="0.25">
      <c r="A4" s="135"/>
      <c r="B4" s="124"/>
      <c r="C4" s="125"/>
      <c r="E4" s="131" t="s">
        <v>505</v>
      </c>
      <c r="F4" s="132"/>
      <c r="G4" s="132"/>
      <c r="H4" s="132"/>
      <c r="I4" s="132"/>
      <c r="J4" s="132"/>
      <c r="K4" s="132"/>
      <c r="L4" s="133"/>
    </row>
    <row r="5" spans="1:12" ht="15.75" x14ac:dyDescent="0.25">
      <c r="A5" s="4" t="s">
        <v>377</v>
      </c>
      <c r="B5" s="4">
        <v>260</v>
      </c>
      <c r="C5" s="4"/>
    </row>
    <row r="6" spans="1:12" ht="15.75" x14ac:dyDescent="0.25">
      <c r="A6" s="4" t="s">
        <v>378</v>
      </c>
      <c r="B6" s="4">
        <v>60</v>
      </c>
      <c r="C6" s="4"/>
    </row>
    <row r="7" spans="1:12" ht="15.75" x14ac:dyDescent="0.25">
      <c r="A7" s="4" t="s">
        <v>379</v>
      </c>
      <c r="B7" s="4">
        <v>8</v>
      </c>
      <c r="C7" s="4"/>
    </row>
    <row r="8" spans="1:12" ht="15.75" x14ac:dyDescent="0.25">
      <c r="A8" s="4" t="s">
        <v>67</v>
      </c>
      <c r="B8" s="4">
        <v>57</v>
      </c>
      <c r="C8" s="4"/>
    </row>
    <row r="9" spans="1:12" ht="15.75" x14ac:dyDescent="0.25">
      <c r="A9" s="4" t="s">
        <v>15</v>
      </c>
      <c r="B9" s="4">
        <f>SUM(B5:B8)</f>
        <v>385</v>
      </c>
      <c r="C9" s="4"/>
    </row>
  </sheetData>
  <mergeCells count="3">
    <mergeCell ref="A3:A4"/>
    <mergeCell ref="B3:C4"/>
    <mergeCell ref="E4:L4"/>
  </mergeCells>
  <pageMargins left="0.511811024" right="0.511811024" top="0.78740157499999996" bottom="0.78740157499999996" header="0.31496062000000002" footer="0.31496062000000002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workbookViewId="0">
      <selection activeCell="D3" sqref="D3:K3"/>
    </sheetView>
  </sheetViews>
  <sheetFormatPr defaultRowHeight="15" x14ac:dyDescent="0.25"/>
  <cols>
    <col min="1" max="1" width="56.42578125" style="1" customWidth="1"/>
    <col min="2" max="2" width="20.140625" style="1" customWidth="1"/>
    <col min="3" max="3" width="9.5703125" style="1" bestFit="1" customWidth="1"/>
    <col min="4" max="16384" width="9.140625" style="1"/>
  </cols>
  <sheetData>
    <row r="3" spans="1:11" ht="15.75" x14ac:dyDescent="0.25">
      <c r="A3" s="134" t="s">
        <v>520</v>
      </c>
      <c r="B3" s="134" t="s">
        <v>455</v>
      </c>
      <c r="D3" s="188" t="s">
        <v>506</v>
      </c>
      <c r="E3" s="189"/>
      <c r="F3" s="189"/>
      <c r="G3" s="189"/>
      <c r="H3" s="189"/>
      <c r="I3" s="189"/>
      <c r="J3" s="189"/>
      <c r="K3" s="190"/>
    </row>
    <row r="4" spans="1:11" x14ac:dyDescent="0.25">
      <c r="A4" s="135"/>
      <c r="B4" s="135"/>
    </row>
    <row r="5" spans="1:11" ht="15.75" x14ac:dyDescent="0.25">
      <c r="A5" s="4" t="s">
        <v>380</v>
      </c>
      <c r="B5" s="37">
        <v>0.5</v>
      </c>
      <c r="C5" s="14"/>
    </row>
    <row r="6" spans="1:11" ht="15.75" x14ac:dyDescent="0.25">
      <c r="A6" s="4" t="s">
        <v>381</v>
      </c>
      <c r="B6" s="37">
        <v>7.0000000000000007E-2</v>
      </c>
      <c r="C6" s="14"/>
    </row>
    <row r="7" spans="1:11" ht="15.75" x14ac:dyDescent="0.25">
      <c r="A7" s="4" t="s">
        <v>382</v>
      </c>
      <c r="B7" s="37">
        <v>5.7000000000000002E-2</v>
      </c>
      <c r="C7" s="14"/>
    </row>
    <row r="8" spans="1:11" ht="15.75" x14ac:dyDescent="0.25">
      <c r="A8" s="4" t="s">
        <v>383</v>
      </c>
      <c r="B8" s="37">
        <v>4.9000000000000002E-2</v>
      </c>
      <c r="C8" s="14"/>
    </row>
    <row r="9" spans="1:11" ht="15.75" x14ac:dyDescent="0.25">
      <c r="A9" s="4" t="s">
        <v>384</v>
      </c>
      <c r="B9" s="37">
        <v>4.7E-2</v>
      </c>
      <c r="C9" s="14"/>
    </row>
    <row r="10" spans="1:11" ht="15.75" x14ac:dyDescent="0.25">
      <c r="A10" s="4" t="s">
        <v>385</v>
      </c>
      <c r="B10" s="37">
        <v>4.7E-2</v>
      </c>
      <c r="C10" s="14"/>
    </row>
    <row r="11" spans="1:11" ht="15.75" x14ac:dyDescent="0.25">
      <c r="A11" s="4" t="s">
        <v>386</v>
      </c>
      <c r="B11" s="37">
        <v>3.5999999999999997E-2</v>
      </c>
      <c r="C11" s="14"/>
    </row>
    <row r="12" spans="1:11" ht="15.75" x14ac:dyDescent="0.25">
      <c r="A12" s="4" t="s">
        <v>387</v>
      </c>
      <c r="B12" s="37">
        <v>3.4000000000000002E-2</v>
      </c>
      <c r="C12" s="14"/>
    </row>
    <row r="13" spans="1:11" ht="15.75" x14ac:dyDescent="0.25">
      <c r="A13" s="4" t="s">
        <v>388</v>
      </c>
      <c r="B13" s="37">
        <v>3.2000000000000001E-2</v>
      </c>
      <c r="C13" s="14"/>
    </row>
    <row r="14" spans="1:11" ht="15.75" x14ac:dyDescent="0.25">
      <c r="A14" s="4" t="s">
        <v>67</v>
      </c>
      <c r="B14" s="37">
        <v>0.1</v>
      </c>
      <c r="C14" s="14"/>
    </row>
    <row r="15" spans="1:11" ht="15.75" x14ac:dyDescent="0.25">
      <c r="A15" s="4" t="s">
        <v>46</v>
      </c>
      <c r="B15" s="37">
        <v>0.03</v>
      </c>
      <c r="C15" s="14"/>
    </row>
    <row r="16" spans="1:11" ht="15.75" x14ac:dyDescent="0.25">
      <c r="A16" s="4"/>
      <c r="B16" s="4"/>
      <c r="C16" s="14"/>
    </row>
  </sheetData>
  <mergeCells count="3">
    <mergeCell ref="A3:A4"/>
    <mergeCell ref="B3:B4"/>
    <mergeCell ref="D3:K3"/>
  </mergeCells>
  <pageMargins left="0.511811024" right="0.511811024" top="0.78740157499999996" bottom="0.78740157499999996" header="0.31496062000000002" footer="0.31496062000000002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A4" sqref="A4"/>
    </sheetView>
  </sheetViews>
  <sheetFormatPr defaultRowHeight="15" x14ac:dyDescent="0.25"/>
  <cols>
    <col min="1" max="1" width="37.28515625" style="1" customWidth="1"/>
    <col min="2" max="16384" width="9.140625" style="1"/>
  </cols>
  <sheetData>
    <row r="3" spans="1:9" ht="15.75" x14ac:dyDescent="0.25">
      <c r="A3" s="3"/>
      <c r="B3" s="120" t="s">
        <v>455</v>
      </c>
      <c r="C3" s="121"/>
    </row>
    <row r="4" spans="1:9" ht="15.75" x14ac:dyDescent="0.25">
      <c r="A4" s="36" t="s">
        <v>576</v>
      </c>
      <c r="B4" s="124"/>
      <c r="C4" s="125"/>
      <c r="F4" s="131" t="s">
        <v>507</v>
      </c>
      <c r="G4" s="132"/>
      <c r="H4" s="132"/>
      <c r="I4" s="133"/>
    </row>
    <row r="5" spans="1:9" ht="15.75" x14ac:dyDescent="0.25">
      <c r="A5" s="4" t="s">
        <v>71</v>
      </c>
      <c r="B5" s="4">
        <v>271</v>
      </c>
      <c r="C5" s="4"/>
    </row>
    <row r="6" spans="1:9" ht="15.75" x14ac:dyDescent="0.25">
      <c r="A6" s="4" t="s">
        <v>389</v>
      </c>
      <c r="B6" s="4">
        <v>102</v>
      </c>
      <c r="C6" s="4"/>
    </row>
    <row r="7" spans="1:9" ht="15.75" x14ac:dyDescent="0.25">
      <c r="A7" s="4" t="s">
        <v>577</v>
      </c>
      <c r="B7" s="4">
        <v>12</v>
      </c>
      <c r="C7" s="4"/>
    </row>
    <row r="8" spans="1:9" ht="15.75" x14ac:dyDescent="0.25">
      <c r="A8" s="4" t="s">
        <v>15</v>
      </c>
      <c r="B8" s="4">
        <f>SUM(B5:B7)</f>
        <v>385</v>
      </c>
      <c r="C8" s="4"/>
    </row>
  </sheetData>
  <mergeCells count="2">
    <mergeCell ref="B3:C4"/>
    <mergeCell ref="F4:I4"/>
  </mergeCells>
  <pageMargins left="0.511811024" right="0.511811024" top="0.78740157499999996" bottom="0.78740157499999996" header="0.31496062000000002" footer="0.31496062000000002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workbookViewId="0">
      <selection activeCell="D3" sqref="D3:I3"/>
    </sheetView>
  </sheetViews>
  <sheetFormatPr defaultRowHeight="15" x14ac:dyDescent="0.25"/>
  <cols>
    <col min="1" max="1" width="19.5703125" style="1" customWidth="1"/>
    <col min="2" max="16384" width="9.140625" style="1"/>
  </cols>
  <sheetData>
    <row r="3" spans="1:9" ht="15.75" x14ac:dyDescent="0.25">
      <c r="D3" s="131" t="s">
        <v>1088</v>
      </c>
      <c r="E3" s="132"/>
      <c r="F3" s="132"/>
      <c r="G3" s="132"/>
      <c r="H3" s="132"/>
      <c r="I3" s="133"/>
    </row>
    <row r="4" spans="1:9" ht="15.75" x14ac:dyDescent="0.25">
      <c r="A4" s="47" t="s">
        <v>390</v>
      </c>
      <c r="B4" s="22"/>
    </row>
    <row r="5" spans="1:9" ht="15.75" x14ac:dyDescent="0.25">
      <c r="A5" s="22" t="s">
        <v>391</v>
      </c>
      <c r="B5" s="22">
        <v>71</v>
      </c>
    </row>
    <row r="6" spans="1:9" ht="15.75" x14ac:dyDescent="0.25">
      <c r="A6" s="22" t="s">
        <v>39</v>
      </c>
      <c r="B6" s="22">
        <v>115</v>
      </c>
    </row>
    <row r="7" spans="1:9" ht="15.75" x14ac:dyDescent="0.25">
      <c r="A7" s="22" t="s">
        <v>392</v>
      </c>
      <c r="B7" s="22">
        <v>22</v>
      </c>
    </row>
    <row r="8" spans="1:9" ht="15.75" x14ac:dyDescent="0.25">
      <c r="A8" s="22" t="s">
        <v>33</v>
      </c>
      <c r="B8" s="22">
        <v>23</v>
      </c>
    </row>
    <row r="9" spans="1:9" ht="15.75" x14ac:dyDescent="0.25">
      <c r="A9" s="22" t="s">
        <v>393</v>
      </c>
      <c r="B9" s="22">
        <v>1</v>
      </c>
    </row>
  </sheetData>
  <mergeCells count="1">
    <mergeCell ref="D3:I3"/>
  </mergeCells>
  <pageMargins left="0.511811024" right="0.511811024" top="0.78740157499999996" bottom="0.78740157499999996" header="0.31496062000000002" footer="0.31496062000000002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workbookViewId="0">
      <selection activeCell="L14" sqref="L14"/>
    </sheetView>
  </sheetViews>
  <sheetFormatPr defaultRowHeight="15" x14ac:dyDescent="0.25"/>
  <cols>
    <col min="1" max="16384" width="9.140625" style="1"/>
  </cols>
  <sheetData>
    <row r="2" spans="1:9" ht="15.75" x14ac:dyDescent="0.25">
      <c r="D2" s="131" t="s">
        <v>508</v>
      </c>
      <c r="E2" s="132"/>
      <c r="F2" s="132"/>
      <c r="G2" s="132"/>
      <c r="H2" s="132"/>
      <c r="I2" s="133"/>
    </row>
    <row r="4" spans="1:9" ht="15.75" x14ac:dyDescent="0.25">
      <c r="A4" s="39" t="s">
        <v>71</v>
      </c>
      <c r="B4" s="39">
        <v>200</v>
      </c>
    </row>
    <row r="5" spans="1:9" ht="15.75" x14ac:dyDescent="0.25">
      <c r="A5" s="39" t="s">
        <v>72</v>
      </c>
      <c r="B5" s="39">
        <v>71</v>
      </c>
    </row>
  </sheetData>
  <mergeCells count="1">
    <mergeCell ref="D2:I2"/>
  </mergeCells>
  <pageMargins left="0.511811024" right="0.511811024" top="0.78740157499999996" bottom="0.78740157499999996" header="0.31496062000000002" footer="0.3149606200000000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C18" sqref="C18"/>
    </sheetView>
  </sheetViews>
  <sheetFormatPr defaultRowHeight="15" x14ac:dyDescent="0.25"/>
  <cols>
    <col min="1" max="16384" width="9.140625" style="1"/>
  </cols>
  <sheetData>
    <row r="2" spans="1:11" ht="15.75" x14ac:dyDescent="0.25">
      <c r="F2" s="131" t="s">
        <v>509</v>
      </c>
      <c r="G2" s="132"/>
      <c r="H2" s="132"/>
      <c r="I2" s="132"/>
      <c r="J2" s="132"/>
      <c r="K2" s="133"/>
    </row>
    <row r="4" spans="1:11" ht="15.75" x14ac:dyDescent="0.25">
      <c r="A4" s="39" t="s">
        <v>394</v>
      </c>
      <c r="B4" s="39">
        <v>93</v>
      </c>
    </row>
    <row r="5" spans="1:11" ht="15.75" x14ac:dyDescent="0.25">
      <c r="A5" s="39" t="s">
        <v>395</v>
      </c>
      <c r="B5" s="39">
        <v>46</v>
      </c>
    </row>
    <row r="6" spans="1:11" ht="15.75" x14ac:dyDescent="0.25">
      <c r="A6" s="39" t="s">
        <v>396</v>
      </c>
      <c r="B6" s="39">
        <v>26</v>
      </c>
    </row>
    <row r="7" spans="1:11" ht="15.75" x14ac:dyDescent="0.25">
      <c r="A7" s="39" t="s">
        <v>397</v>
      </c>
      <c r="B7" s="39">
        <v>15</v>
      </c>
    </row>
    <row r="8" spans="1:11" ht="15.75" x14ac:dyDescent="0.25">
      <c r="A8" s="39" t="s">
        <v>398</v>
      </c>
      <c r="B8" s="39">
        <v>5</v>
      </c>
    </row>
    <row r="9" spans="1:11" ht="15.75" x14ac:dyDescent="0.25">
      <c r="A9" s="39" t="s">
        <v>399</v>
      </c>
      <c r="B9" s="39">
        <v>4</v>
      </c>
    </row>
    <row r="10" spans="1:11" ht="15.75" x14ac:dyDescent="0.25">
      <c r="A10" s="39" t="s">
        <v>400</v>
      </c>
      <c r="B10" s="39">
        <v>3</v>
      </c>
    </row>
    <row r="11" spans="1:11" ht="15.75" x14ac:dyDescent="0.25">
      <c r="A11" s="39" t="s">
        <v>401</v>
      </c>
      <c r="B11" s="39">
        <v>1</v>
      </c>
    </row>
    <row r="12" spans="1:11" ht="15.75" x14ac:dyDescent="0.25">
      <c r="A12" s="39" t="s">
        <v>402</v>
      </c>
      <c r="B12" s="39">
        <v>1</v>
      </c>
    </row>
    <row r="13" spans="1:11" ht="15.75" x14ac:dyDescent="0.25">
      <c r="A13" s="39" t="s">
        <v>403</v>
      </c>
      <c r="B13" s="39">
        <v>1</v>
      </c>
    </row>
  </sheetData>
  <mergeCells count="1">
    <mergeCell ref="F2:K2"/>
  </mergeCells>
  <pageMargins left="0.511811024" right="0.511811024" top="0.78740157499999996" bottom="0.78740157499999996" header="0.31496062000000002" footer="0.3149606200000000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workbookViewId="0">
      <selection activeCell="D2" sqref="D2:J3"/>
    </sheetView>
  </sheetViews>
  <sheetFormatPr defaultRowHeight="15" x14ac:dyDescent="0.25"/>
  <cols>
    <col min="1" max="1" width="29.140625" style="1" customWidth="1"/>
    <col min="2" max="16384" width="9.140625" style="1"/>
  </cols>
  <sheetData>
    <row r="2" spans="1:10" x14ac:dyDescent="0.25">
      <c r="D2" s="102" t="s">
        <v>510</v>
      </c>
      <c r="E2" s="103"/>
      <c r="F2" s="103"/>
      <c r="G2" s="103"/>
      <c r="H2" s="103"/>
      <c r="I2" s="103"/>
      <c r="J2" s="104"/>
    </row>
    <row r="3" spans="1:10" x14ac:dyDescent="0.25">
      <c r="D3" s="105"/>
      <c r="E3" s="106"/>
      <c r="F3" s="106"/>
      <c r="G3" s="106"/>
      <c r="H3" s="106"/>
      <c r="I3" s="106"/>
      <c r="J3" s="107"/>
    </row>
    <row r="4" spans="1:10" ht="15.75" x14ac:dyDescent="0.25">
      <c r="A4" s="44" t="s">
        <v>328</v>
      </c>
      <c r="B4" s="41">
        <v>0.95499999999999996</v>
      </c>
    </row>
    <row r="5" spans="1:10" ht="15.75" x14ac:dyDescent="0.25">
      <c r="A5" s="44" t="s">
        <v>404</v>
      </c>
      <c r="B5" s="41">
        <v>1.4999999999999999E-2</v>
      </c>
    </row>
    <row r="6" spans="1:10" ht="15.75" x14ac:dyDescent="0.25">
      <c r="A6" s="45" t="s">
        <v>405</v>
      </c>
      <c r="B6" s="41">
        <v>5.0000000000000001E-3</v>
      </c>
    </row>
    <row r="7" spans="1:10" ht="15.75" x14ac:dyDescent="0.25">
      <c r="A7" s="45" t="s">
        <v>46</v>
      </c>
      <c r="B7" s="41">
        <v>2.5000000000000001E-2</v>
      </c>
    </row>
  </sheetData>
  <mergeCells count="1">
    <mergeCell ref="D2:J3"/>
  </mergeCells>
  <pageMargins left="0.511811024" right="0.511811024" top="0.78740157499999996" bottom="0.78740157499999996" header="0.31496062000000002" footer="0.3149606200000000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workbookViewId="0">
      <selection activeCell="E2" sqref="E2:L2"/>
    </sheetView>
  </sheetViews>
  <sheetFormatPr defaultRowHeight="15" x14ac:dyDescent="0.25"/>
  <cols>
    <col min="1" max="1" width="34.5703125" style="1" customWidth="1"/>
    <col min="2" max="16384" width="9.140625" style="1"/>
  </cols>
  <sheetData>
    <row r="2" spans="1:12" ht="15.75" x14ac:dyDescent="0.25">
      <c r="A2" s="191" t="s">
        <v>578</v>
      </c>
      <c r="B2" s="194" t="s">
        <v>455</v>
      </c>
      <c r="C2" s="195"/>
      <c r="E2" s="131" t="s">
        <v>511</v>
      </c>
      <c r="F2" s="132"/>
      <c r="G2" s="132"/>
      <c r="H2" s="132"/>
      <c r="I2" s="132"/>
      <c r="J2" s="132"/>
      <c r="K2" s="132"/>
      <c r="L2" s="133"/>
    </row>
    <row r="3" spans="1:12" x14ac:dyDescent="0.25">
      <c r="A3" s="192"/>
      <c r="B3" s="196"/>
      <c r="C3" s="197"/>
    </row>
    <row r="4" spans="1:12" x14ac:dyDescent="0.25">
      <c r="A4" s="193"/>
      <c r="B4" s="198"/>
      <c r="C4" s="199"/>
    </row>
    <row r="5" spans="1:12" ht="15.75" x14ac:dyDescent="0.25">
      <c r="A5" s="4" t="s">
        <v>71</v>
      </c>
      <c r="B5" s="4">
        <v>206</v>
      </c>
      <c r="C5" s="4"/>
    </row>
    <row r="6" spans="1:12" ht="15.75" x14ac:dyDescent="0.25">
      <c r="A6" s="4" t="s">
        <v>72</v>
      </c>
      <c r="B6" s="4">
        <v>159</v>
      </c>
      <c r="C6" s="4"/>
    </row>
    <row r="7" spans="1:12" ht="15.75" x14ac:dyDescent="0.25">
      <c r="A7" s="4" t="s">
        <v>406</v>
      </c>
      <c r="B7" s="4">
        <v>4</v>
      </c>
      <c r="C7" s="4"/>
    </row>
    <row r="8" spans="1:12" ht="15.75" x14ac:dyDescent="0.25">
      <c r="A8" s="4" t="s">
        <v>579</v>
      </c>
      <c r="B8" s="4">
        <v>16</v>
      </c>
      <c r="C8" s="4"/>
    </row>
    <row r="9" spans="1:12" ht="15.75" x14ac:dyDescent="0.25">
      <c r="A9" s="4" t="s">
        <v>15</v>
      </c>
      <c r="B9" s="4">
        <f>SUM(B5:B8)</f>
        <v>385</v>
      </c>
      <c r="C9" s="4"/>
    </row>
  </sheetData>
  <mergeCells count="3">
    <mergeCell ref="E2:L2"/>
    <mergeCell ref="A2:A4"/>
    <mergeCell ref="B2:C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"/>
  <sheetViews>
    <sheetView workbookViewId="0">
      <selection activeCell="I3" sqref="I3:L3"/>
    </sheetView>
  </sheetViews>
  <sheetFormatPr defaultRowHeight="15" x14ac:dyDescent="0.25"/>
  <cols>
    <col min="1" max="1" width="9.140625" style="1"/>
    <col min="2" max="2" width="11.140625" style="1" customWidth="1"/>
    <col min="3" max="16384" width="9.140625" style="1"/>
  </cols>
  <sheetData>
    <row r="3" spans="2:12" ht="15.75" x14ac:dyDescent="0.25">
      <c r="B3" s="129" t="s">
        <v>454</v>
      </c>
      <c r="C3" s="96" t="s">
        <v>455</v>
      </c>
      <c r="D3" s="98"/>
      <c r="I3" s="126" t="s">
        <v>1134</v>
      </c>
      <c r="J3" s="127"/>
      <c r="K3" s="127"/>
      <c r="L3" s="128"/>
    </row>
    <row r="4" spans="2:12" x14ac:dyDescent="0.25">
      <c r="B4" s="130"/>
      <c r="C4" s="99"/>
      <c r="D4" s="101"/>
    </row>
    <row r="5" spans="2:12" ht="15.75" x14ac:dyDescent="0.25">
      <c r="B5" s="10" t="s">
        <v>456</v>
      </c>
      <c r="C5" s="4">
        <v>251</v>
      </c>
      <c r="D5" s="4"/>
    </row>
    <row r="6" spans="2:12" ht="15.75" x14ac:dyDescent="0.25">
      <c r="B6" s="10" t="s">
        <v>457</v>
      </c>
      <c r="C6" s="4">
        <v>110</v>
      </c>
      <c r="D6" s="4"/>
    </row>
    <row r="7" spans="2:12" ht="15.75" x14ac:dyDescent="0.25">
      <c r="B7" s="10" t="s">
        <v>458</v>
      </c>
      <c r="C7" s="4">
        <v>24</v>
      </c>
      <c r="D7" s="4"/>
    </row>
    <row r="8" spans="2:12" ht="15.75" x14ac:dyDescent="0.25">
      <c r="B8" s="10" t="s">
        <v>15</v>
      </c>
      <c r="C8" s="4">
        <f>SUM(C5:C7)</f>
        <v>385</v>
      </c>
      <c r="D8" s="4"/>
    </row>
  </sheetData>
  <mergeCells count="3">
    <mergeCell ref="I3:L3"/>
    <mergeCell ref="C3:D4"/>
    <mergeCell ref="B3:B4"/>
  </mergeCells>
  <pageMargins left="0.511811024" right="0.511811024" top="0.78740157499999996" bottom="0.78740157499999996" header="0.31496062000000002" footer="0.3149606200000000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L11" sqref="L11"/>
    </sheetView>
  </sheetViews>
  <sheetFormatPr defaultRowHeight="15" x14ac:dyDescent="0.25"/>
  <cols>
    <col min="1" max="1" width="38.42578125" style="1" customWidth="1"/>
    <col min="2" max="16384" width="9.140625" style="1"/>
  </cols>
  <sheetData>
    <row r="2" spans="1:10" ht="15.75" x14ac:dyDescent="0.25">
      <c r="D2" s="126" t="s">
        <v>1087</v>
      </c>
      <c r="E2" s="127"/>
      <c r="F2" s="127"/>
      <c r="G2" s="127"/>
      <c r="H2" s="127"/>
      <c r="I2" s="127"/>
      <c r="J2" s="128"/>
    </row>
    <row r="4" spans="1:10" ht="15.75" x14ac:dyDescent="0.25">
      <c r="A4" s="39" t="s">
        <v>407</v>
      </c>
      <c r="B4" s="41">
        <v>0.45300000000000001</v>
      </c>
    </row>
    <row r="5" spans="1:10" ht="15.75" x14ac:dyDescent="0.25">
      <c r="A5" s="39" t="s">
        <v>408</v>
      </c>
      <c r="B5" s="41">
        <v>0.16800000000000001</v>
      </c>
    </row>
    <row r="6" spans="1:10" ht="15.75" x14ac:dyDescent="0.25">
      <c r="A6" s="39" t="s">
        <v>409</v>
      </c>
      <c r="B6" s="41">
        <v>0.154</v>
      </c>
    </row>
    <row r="7" spans="1:10" ht="15.75" x14ac:dyDescent="0.25">
      <c r="A7" s="39" t="s">
        <v>410</v>
      </c>
      <c r="B7" s="41">
        <v>9.0999999999999998E-2</v>
      </c>
    </row>
    <row r="8" spans="1:10" ht="15.75" x14ac:dyDescent="0.25">
      <c r="A8" s="39" t="s">
        <v>411</v>
      </c>
      <c r="B8" s="41">
        <v>2.1999999999999999E-2</v>
      </c>
    </row>
    <row r="9" spans="1:10" ht="15.75" x14ac:dyDescent="0.25">
      <c r="A9" s="39" t="s">
        <v>412</v>
      </c>
      <c r="B9" s="41">
        <v>1.6E-2</v>
      </c>
    </row>
    <row r="10" spans="1:10" ht="15.75" x14ac:dyDescent="0.25">
      <c r="A10" s="39" t="s">
        <v>365</v>
      </c>
      <c r="B10" s="41">
        <v>1.0999999999999999E-2</v>
      </c>
    </row>
    <row r="11" spans="1:10" ht="15.75" x14ac:dyDescent="0.25">
      <c r="A11" s="39" t="s">
        <v>413</v>
      </c>
      <c r="B11" s="41">
        <v>1.0999999999999999E-2</v>
      </c>
    </row>
    <row r="12" spans="1:10" ht="15.75" x14ac:dyDescent="0.25">
      <c r="A12" s="39" t="s">
        <v>414</v>
      </c>
      <c r="B12" s="41">
        <v>1.0999999999999999E-2</v>
      </c>
    </row>
  </sheetData>
  <mergeCells count="1">
    <mergeCell ref="D2:J2"/>
  </mergeCells>
  <pageMargins left="0.511811024" right="0.511811024" top="0.78740157499999996" bottom="0.78740157499999996" header="0.31496062000000002" footer="0.31496062000000002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K11"/>
  <sheetViews>
    <sheetView workbookViewId="0">
      <selection activeCell="D4" sqref="D4:K4"/>
    </sheetView>
  </sheetViews>
  <sheetFormatPr defaultRowHeight="15" x14ac:dyDescent="0.25"/>
  <cols>
    <col min="1" max="1" width="15.85546875" style="1" customWidth="1"/>
    <col min="2" max="16384" width="9.140625" style="1"/>
  </cols>
  <sheetData>
    <row r="4" spans="1:11" ht="15.75" x14ac:dyDescent="0.25">
      <c r="D4" s="131" t="s">
        <v>521</v>
      </c>
      <c r="E4" s="132"/>
      <c r="F4" s="132"/>
      <c r="G4" s="132"/>
      <c r="H4" s="132"/>
      <c r="I4" s="132"/>
      <c r="J4" s="132"/>
      <c r="K4" s="133"/>
    </row>
    <row r="5" spans="1:11" ht="15.75" x14ac:dyDescent="0.25">
      <c r="A5" s="39" t="s">
        <v>9</v>
      </c>
      <c r="B5" s="39">
        <v>71</v>
      </c>
    </row>
    <row r="6" spans="1:11" ht="15.75" x14ac:dyDescent="0.25">
      <c r="A6" s="39" t="s">
        <v>6</v>
      </c>
      <c r="B6" s="39">
        <v>41</v>
      </c>
    </row>
    <row r="7" spans="1:11" ht="15.75" x14ac:dyDescent="0.25">
      <c r="A7" s="39" t="s">
        <v>8</v>
      </c>
      <c r="B7" s="39">
        <v>37</v>
      </c>
    </row>
    <row r="8" spans="1:11" ht="15.75" x14ac:dyDescent="0.25">
      <c r="A8" s="39" t="s">
        <v>3</v>
      </c>
      <c r="B8" s="39">
        <v>22</v>
      </c>
    </row>
    <row r="9" spans="1:11" ht="15.75" x14ac:dyDescent="0.25">
      <c r="A9" s="39" t="s">
        <v>5</v>
      </c>
      <c r="B9" s="39">
        <v>9</v>
      </c>
    </row>
    <row r="10" spans="1:11" ht="15.75" x14ac:dyDescent="0.25">
      <c r="A10" s="39" t="s">
        <v>181</v>
      </c>
      <c r="B10" s="39">
        <v>4</v>
      </c>
    </row>
    <row r="11" spans="1:11" ht="15.75" x14ac:dyDescent="0.25">
      <c r="A11" s="39" t="s">
        <v>7</v>
      </c>
      <c r="B11" s="39">
        <v>3</v>
      </c>
    </row>
  </sheetData>
  <mergeCells count="1">
    <mergeCell ref="D4:K4"/>
  </mergeCells>
  <pageMargins left="0.511811024" right="0.511811024" top="0.78740157499999996" bottom="0.78740157499999996" header="0.31496062000000002" footer="0.3149606200000000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L11"/>
  <sheetViews>
    <sheetView workbookViewId="0">
      <selection activeCell="O7" sqref="O7"/>
    </sheetView>
  </sheetViews>
  <sheetFormatPr defaultRowHeight="15" x14ac:dyDescent="0.25"/>
  <cols>
    <col min="1" max="1" width="22.140625" style="1" customWidth="1"/>
    <col min="2" max="16384" width="9.140625" style="1"/>
  </cols>
  <sheetData>
    <row r="4" spans="1:12" ht="15.75" x14ac:dyDescent="0.25">
      <c r="A4" s="39" t="s">
        <v>445</v>
      </c>
      <c r="B4" s="39">
        <v>54</v>
      </c>
      <c r="D4" s="131" t="s">
        <v>1086</v>
      </c>
      <c r="E4" s="132"/>
      <c r="F4" s="132"/>
      <c r="G4" s="132"/>
      <c r="H4" s="132"/>
      <c r="I4" s="132"/>
      <c r="J4" s="132"/>
      <c r="K4" s="132"/>
      <c r="L4" s="133"/>
    </row>
    <row r="5" spans="1:12" ht="15.75" x14ac:dyDescent="0.25">
      <c r="A5" s="39" t="s">
        <v>522</v>
      </c>
      <c r="B5" s="39">
        <v>49</v>
      </c>
    </row>
    <row r="6" spans="1:12" ht="15.75" x14ac:dyDescent="0.25">
      <c r="A6" s="39" t="s">
        <v>523</v>
      </c>
      <c r="B6" s="39">
        <v>26</v>
      </c>
    </row>
    <row r="7" spans="1:12" ht="15.75" x14ac:dyDescent="0.25">
      <c r="A7" s="39" t="s">
        <v>446</v>
      </c>
      <c r="B7" s="39">
        <v>5</v>
      </c>
    </row>
    <row r="8" spans="1:12" ht="15.75" x14ac:dyDescent="0.25">
      <c r="A8" s="39" t="s">
        <v>447</v>
      </c>
      <c r="B8" s="39">
        <v>4</v>
      </c>
    </row>
    <row r="9" spans="1:12" ht="15.75" x14ac:dyDescent="0.25">
      <c r="A9" s="39" t="s">
        <v>448</v>
      </c>
      <c r="B9" s="39">
        <v>4</v>
      </c>
    </row>
    <row r="10" spans="1:12" ht="15.75" x14ac:dyDescent="0.25">
      <c r="A10" s="39" t="s">
        <v>524</v>
      </c>
      <c r="B10" s="39">
        <v>3</v>
      </c>
    </row>
    <row r="11" spans="1:12" ht="15.75" x14ac:dyDescent="0.25">
      <c r="A11" s="39" t="s">
        <v>449</v>
      </c>
      <c r="B11" s="39">
        <v>3</v>
      </c>
    </row>
  </sheetData>
  <mergeCells count="1">
    <mergeCell ref="D4:L4"/>
  </mergeCells>
  <pageMargins left="0.511811024" right="0.511811024" top="0.78740157499999996" bottom="0.78740157499999996" header="0.31496062000000002" footer="0.3149606200000000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"/>
  <sheetViews>
    <sheetView workbookViewId="0">
      <selection activeCell="D2" sqref="D2:K3"/>
    </sheetView>
  </sheetViews>
  <sheetFormatPr defaultRowHeight="15" x14ac:dyDescent="0.25"/>
  <cols>
    <col min="1" max="1" width="39.5703125" style="1" customWidth="1"/>
    <col min="2" max="16384" width="9.140625" style="1"/>
  </cols>
  <sheetData>
    <row r="2" spans="1:11" x14ac:dyDescent="0.25">
      <c r="D2" s="102" t="s">
        <v>1084</v>
      </c>
      <c r="E2" s="103"/>
      <c r="F2" s="103"/>
      <c r="G2" s="103"/>
      <c r="H2" s="103"/>
      <c r="I2" s="103"/>
      <c r="J2" s="103"/>
      <c r="K2" s="104"/>
    </row>
    <row r="3" spans="1:11" x14ac:dyDescent="0.25">
      <c r="D3" s="105"/>
      <c r="E3" s="106"/>
      <c r="F3" s="106"/>
      <c r="G3" s="106"/>
      <c r="H3" s="106"/>
      <c r="I3" s="106"/>
      <c r="J3" s="106"/>
      <c r="K3" s="107"/>
    </row>
    <row r="4" spans="1:11" ht="15.75" x14ac:dyDescent="0.25">
      <c r="A4" s="4" t="s">
        <v>415</v>
      </c>
      <c r="B4" s="37">
        <v>0.68899999999999995</v>
      </c>
    </row>
    <row r="5" spans="1:11" ht="15.75" x14ac:dyDescent="0.25">
      <c r="A5" s="4" t="s">
        <v>416</v>
      </c>
      <c r="B5" s="37">
        <v>0.19700000000000001</v>
      </c>
    </row>
    <row r="6" spans="1:11" ht="15.75" x14ac:dyDescent="0.25">
      <c r="A6" s="4" t="s">
        <v>417</v>
      </c>
      <c r="B6" s="37">
        <v>5.3999999999999999E-2</v>
      </c>
    </row>
    <row r="7" spans="1:11" ht="15.75" x14ac:dyDescent="0.25">
      <c r="A7" s="4" t="s">
        <v>67</v>
      </c>
      <c r="B7" s="37">
        <v>0.06</v>
      </c>
    </row>
  </sheetData>
  <mergeCells count="1">
    <mergeCell ref="D2:K3"/>
  </mergeCells>
  <pageMargins left="0.511811024" right="0.511811024" top="0.78740157499999996" bottom="0.78740157499999996" header="0.31496062000000002" footer="0.3149606200000000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M7" sqref="M7"/>
    </sheetView>
  </sheetViews>
  <sheetFormatPr defaultRowHeight="15" x14ac:dyDescent="0.25"/>
  <cols>
    <col min="1" max="1" width="18.28515625" style="1" customWidth="1"/>
    <col min="2" max="16384" width="9.140625" style="1"/>
  </cols>
  <sheetData>
    <row r="2" spans="1:10" x14ac:dyDescent="0.25">
      <c r="D2" s="102" t="s">
        <v>1085</v>
      </c>
      <c r="E2" s="103"/>
      <c r="F2" s="103"/>
      <c r="G2" s="103"/>
      <c r="H2" s="103"/>
      <c r="I2" s="103"/>
      <c r="J2" s="104"/>
    </row>
    <row r="3" spans="1:10" ht="15.75" customHeight="1" x14ac:dyDescent="0.25">
      <c r="D3" s="105"/>
      <c r="E3" s="106"/>
      <c r="F3" s="106"/>
      <c r="G3" s="106"/>
      <c r="H3" s="106"/>
      <c r="I3" s="106"/>
      <c r="J3" s="107"/>
    </row>
    <row r="4" spans="1:10" ht="15.75" x14ac:dyDescent="0.25">
      <c r="A4" s="39" t="s">
        <v>71</v>
      </c>
      <c r="B4" s="39">
        <v>31</v>
      </c>
    </row>
    <row r="5" spans="1:10" ht="15.75" x14ac:dyDescent="0.25">
      <c r="A5" s="39" t="s">
        <v>72</v>
      </c>
      <c r="B5" s="39">
        <v>28</v>
      </c>
    </row>
    <row r="6" spans="1:10" ht="15.75" x14ac:dyDescent="0.25">
      <c r="A6" s="39" t="s">
        <v>27</v>
      </c>
      <c r="B6" s="39">
        <v>10</v>
      </c>
    </row>
  </sheetData>
  <mergeCells count="1">
    <mergeCell ref="D2:J3"/>
  </mergeCells>
  <pageMargins left="0.511811024" right="0.511811024" top="0.78740157499999996" bottom="0.78740157499999996" header="0.31496062000000002" footer="0.31496062000000002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D3" sqref="D3:I3"/>
    </sheetView>
  </sheetViews>
  <sheetFormatPr defaultRowHeight="15" x14ac:dyDescent="0.25"/>
  <cols>
    <col min="1" max="1" width="37.28515625" style="1" customWidth="1"/>
    <col min="2" max="3" width="9.140625" style="1"/>
    <col min="4" max="4" width="31.7109375" style="1" customWidth="1"/>
    <col min="5" max="16384" width="9.140625" style="1"/>
  </cols>
  <sheetData>
    <row r="3" spans="1:9" ht="15.75" x14ac:dyDescent="0.25">
      <c r="D3" s="131" t="s">
        <v>512</v>
      </c>
      <c r="E3" s="132"/>
      <c r="F3" s="132"/>
      <c r="G3" s="132"/>
      <c r="H3" s="132"/>
      <c r="I3" s="133"/>
    </row>
    <row r="5" spans="1:9" ht="15.75" x14ac:dyDescent="0.25">
      <c r="A5" s="18" t="s">
        <v>418</v>
      </c>
      <c r="B5" s="40">
        <v>0.40500000000000003</v>
      </c>
    </row>
    <row r="6" spans="1:9" ht="15.75" x14ac:dyDescent="0.25">
      <c r="A6" s="18" t="s">
        <v>419</v>
      </c>
      <c r="B6" s="40">
        <v>0.29699999999999999</v>
      </c>
    </row>
    <row r="7" spans="1:9" ht="15.75" x14ac:dyDescent="0.25">
      <c r="A7" s="18" t="s">
        <v>420</v>
      </c>
      <c r="B7" s="40">
        <v>0.189</v>
      </c>
    </row>
    <row r="8" spans="1:9" ht="15.75" x14ac:dyDescent="0.25">
      <c r="A8" s="18" t="s">
        <v>46</v>
      </c>
      <c r="B8" s="40">
        <v>0.108</v>
      </c>
    </row>
  </sheetData>
  <mergeCells count="1">
    <mergeCell ref="D3:I3"/>
  </mergeCells>
  <pageMargins left="0.511811024" right="0.511811024" top="0.78740157499999996" bottom="0.78740157499999996" header="0.31496062000000002" footer="0.31496062000000002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workbookViewId="0">
      <selection activeCell="G2" sqref="G2:J2"/>
    </sheetView>
  </sheetViews>
  <sheetFormatPr defaultRowHeight="15" x14ac:dyDescent="0.25"/>
  <cols>
    <col min="1" max="1" width="38.7109375" style="1" customWidth="1"/>
    <col min="2" max="2" width="9.140625" style="1"/>
    <col min="3" max="3" width="8.28515625" style="1" customWidth="1"/>
    <col min="4" max="16384" width="9.140625" style="1"/>
  </cols>
  <sheetData>
    <row r="2" spans="1:10" ht="15.75" x14ac:dyDescent="0.25">
      <c r="G2" s="131" t="s">
        <v>513</v>
      </c>
      <c r="H2" s="132"/>
      <c r="I2" s="132"/>
      <c r="J2" s="133"/>
    </row>
    <row r="6" spans="1:10" ht="15.75" x14ac:dyDescent="0.25">
      <c r="A6" s="18" t="s">
        <v>71</v>
      </c>
      <c r="B6" s="18">
        <v>5</v>
      </c>
    </row>
    <row r="7" spans="1:10" ht="15.75" x14ac:dyDescent="0.25">
      <c r="A7" s="18" t="s">
        <v>72</v>
      </c>
      <c r="B7" s="18">
        <v>46</v>
      </c>
    </row>
    <row r="8" spans="1:10" ht="15.75" x14ac:dyDescent="0.25">
      <c r="A8" s="18" t="s">
        <v>67</v>
      </c>
      <c r="B8" s="18">
        <v>18</v>
      </c>
    </row>
    <row r="9" spans="1:10" ht="15.75" x14ac:dyDescent="0.25">
      <c r="A9" s="18" t="s">
        <v>1075</v>
      </c>
      <c r="B9" s="18">
        <f>SUM(B6:B8)</f>
        <v>69</v>
      </c>
    </row>
  </sheetData>
  <mergeCells count="1">
    <mergeCell ref="G2:J2"/>
  </mergeCells>
  <pageMargins left="0.511811024" right="0.511811024" top="0.78740157499999996" bottom="0.78740157499999996" header="0.31496062000000002" footer="0.31496062000000002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C9" sqref="C9"/>
    </sheetView>
  </sheetViews>
  <sheetFormatPr defaultRowHeight="15" x14ac:dyDescent="0.25"/>
  <cols>
    <col min="1" max="1" width="12.5703125" style="1" customWidth="1"/>
    <col min="2" max="2" width="9.140625" style="1"/>
    <col min="3" max="3" width="13.42578125" style="1" customWidth="1"/>
    <col min="4" max="16384" width="9.140625" style="1"/>
  </cols>
  <sheetData>
    <row r="2" spans="1:12" ht="15.75" x14ac:dyDescent="0.25">
      <c r="F2" s="200" t="s">
        <v>514</v>
      </c>
      <c r="G2" s="201"/>
      <c r="H2" s="201"/>
      <c r="I2" s="201"/>
      <c r="J2" s="201"/>
      <c r="K2" s="201"/>
      <c r="L2" s="202"/>
    </row>
    <row r="6" spans="1:12" ht="15.75" x14ac:dyDescent="0.25">
      <c r="A6" s="18" t="s">
        <v>71</v>
      </c>
      <c r="B6" s="18">
        <v>343</v>
      </c>
    </row>
    <row r="7" spans="1:12" ht="15.75" x14ac:dyDescent="0.25">
      <c r="A7" s="18" t="s">
        <v>421</v>
      </c>
      <c r="B7" s="18">
        <v>42</v>
      </c>
    </row>
    <row r="8" spans="1:12" ht="15.75" x14ac:dyDescent="0.25">
      <c r="A8" s="18" t="s">
        <v>15</v>
      </c>
      <c r="B8" s="18">
        <f>SUM(B6:B7)</f>
        <v>385</v>
      </c>
    </row>
  </sheetData>
  <mergeCells count="1">
    <mergeCell ref="F2:L2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A6" sqref="A6"/>
    </sheetView>
  </sheetViews>
  <sheetFormatPr defaultRowHeight="15" x14ac:dyDescent="0.25"/>
  <cols>
    <col min="1" max="1" width="26.28515625" style="1" customWidth="1"/>
    <col min="2" max="16384" width="9.140625" style="1"/>
  </cols>
  <sheetData>
    <row r="2" spans="1:12" x14ac:dyDescent="0.25">
      <c r="A2" s="96" t="s">
        <v>1074</v>
      </c>
      <c r="B2" s="97"/>
      <c r="C2" s="98"/>
    </row>
    <row r="3" spans="1:12" x14ac:dyDescent="0.25">
      <c r="A3" s="99"/>
      <c r="B3" s="100"/>
      <c r="C3" s="101"/>
    </row>
    <row r="4" spans="1:12" ht="15.75" x14ac:dyDescent="0.25">
      <c r="A4" s="16"/>
      <c r="B4" s="16" t="s">
        <v>422</v>
      </c>
      <c r="C4" s="16" t="s">
        <v>72</v>
      </c>
      <c r="F4" s="200" t="s">
        <v>515</v>
      </c>
      <c r="G4" s="203"/>
      <c r="H4" s="203"/>
      <c r="I4" s="203"/>
      <c r="J4" s="203"/>
      <c r="K4" s="203"/>
      <c r="L4" s="204"/>
    </row>
    <row r="5" spans="1:12" ht="15.75" x14ac:dyDescent="0.25">
      <c r="A5" s="4" t="s">
        <v>423</v>
      </c>
      <c r="B5" s="17">
        <v>67.532467532467535</v>
      </c>
      <c r="C5" s="17">
        <v>32.20779220779221</v>
      </c>
    </row>
    <row r="6" spans="1:12" ht="15.75" x14ac:dyDescent="0.25">
      <c r="A6" s="4" t="s">
        <v>424</v>
      </c>
      <c r="B6" s="17">
        <v>72.467532467532465</v>
      </c>
      <c r="C6" s="17">
        <v>26.233766233766232</v>
      </c>
    </row>
    <row r="7" spans="1:12" ht="15.75" x14ac:dyDescent="0.25">
      <c r="A7" s="4" t="s">
        <v>425</v>
      </c>
      <c r="B7" s="17">
        <v>31.688311688311689</v>
      </c>
      <c r="C7" s="17">
        <v>68.051948051948045</v>
      </c>
    </row>
    <row r="8" spans="1:12" ht="15.75" x14ac:dyDescent="0.25">
      <c r="A8" s="4" t="s">
        <v>426</v>
      </c>
      <c r="B8" s="17">
        <v>10.129870129870131</v>
      </c>
      <c r="C8" s="17">
        <v>89.870129870129873</v>
      </c>
    </row>
    <row r="9" spans="1:12" ht="15.75" x14ac:dyDescent="0.25">
      <c r="A9" s="4" t="s">
        <v>427</v>
      </c>
      <c r="B9" s="17">
        <v>39.220779220779221</v>
      </c>
      <c r="C9" s="17">
        <v>60.519480519480517</v>
      </c>
    </row>
    <row r="10" spans="1:12" ht="15.75" x14ac:dyDescent="0.25">
      <c r="A10" s="4" t="s">
        <v>428</v>
      </c>
      <c r="B10" s="17">
        <v>1.2987012987012987</v>
      </c>
      <c r="C10" s="17">
        <v>98.701298701298697</v>
      </c>
    </row>
    <row r="11" spans="1:12" ht="15.75" x14ac:dyDescent="0.25">
      <c r="A11" s="4" t="s">
        <v>46</v>
      </c>
      <c r="B11" s="17">
        <v>3.6363636363636362</v>
      </c>
      <c r="C11" s="17">
        <v>96.36363636363636</v>
      </c>
    </row>
  </sheetData>
  <mergeCells count="2">
    <mergeCell ref="A2:C3"/>
    <mergeCell ref="F4:L4"/>
  </mergeCells>
  <pageMargins left="0.511811024" right="0.511811024" top="0.78740157499999996" bottom="0.78740157499999996" header="0.31496062000000002" footer="0.3149606200000000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"/>
  <sheetViews>
    <sheetView workbookViewId="0">
      <selection activeCell="D17" sqref="D17"/>
    </sheetView>
  </sheetViews>
  <sheetFormatPr defaultRowHeight="15" x14ac:dyDescent="0.25"/>
  <cols>
    <col min="1" max="1" width="18.85546875" style="1" customWidth="1"/>
    <col min="2" max="2" width="14.42578125" style="1" customWidth="1"/>
    <col min="3" max="3" width="16.140625" style="1" customWidth="1"/>
    <col min="4" max="16384" width="9.140625" style="1"/>
  </cols>
  <sheetData>
    <row r="3" spans="1:12" ht="15.75" x14ac:dyDescent="0.25">
      <c r="A3" s="181" t="s">
        <v>1073</v>
      </c>
      <c r="B3" s="205"/>
      <c r="C3" s="205"/>
      <c r="D3" s="205"/>
      <c r="E3" s="182"/>
      <c r="H3" s="131" t="s">
        <v>1083</v>
      </c>
      <c r="I3" s="132"/>
      <c r="J3" s="132"/>
      <c r="K3" s="132"/>
      <c r="L3" s="133"/>
    </row>
    <row r="4" spans="1:12" ht="15.75" x14ac:dyDescent="0.25">
      <c r="A4" s="9"/>
      <c r="B4" s="35" t="s">
        <v>429</v>
      </c>
      <c r="C4" s="35" t="s">
        <v>430</v>
      </c>
      <c r="D4" s="35" t="s">
        <v>431</v>
      </c>
      <c r="E4" s="9"/>
    </row>
    <row r="5" spans="1:12" ht="15.75" x14ac:dyDescent="0.25">
      <c r="A5" s="4" t="s">
        <v>423</v>
      </c>
      <c r="B5" s="15">
        <v>65.503875968992247</v>
      </c>
      <c r="C5" s="15">
        <v>23.255813953488371</v>
      </c>
      <c r="D5" s="15">
        <v>11.24031007751938</v>
      </c>
      <c r="E5" s="4"/>
    </row>
    <row r="6" spans="1:12" ht="15.75" x14ac:dyDescent="0.25">
      <c r="A6" s="4" t="s">
        <v>424</v>
      </c>
      <c r="B6" s="15">
        <v>91.756272401433691</v>
      </c>
      <c r="C6" s="15">
        <v>6.4516129032258061</v>
      </c>
      <c r="D6" s="15">
        <v>1.7921146953405016</v>
      </c>
      <c r="E6" s="4"/>
    </row>
    <row r="7" spans="1:12" ht="15.75" x14ac:dyDescent="0.25">
      <c r="A7" s="4" t="s">
        <v>425</v>
      </c>
      <c r="B7" s="15">
        <v>59.83606557377049</v>
      </c>
      <c r="C7" s="15">
        <v>25.409836065573771</v>
      </c>
      <c r="D7" s="15">
        <v>14.754098360655737</v>
      </c>
      <c r="E7" s="4"/>
    </row>
    <row r="8" spans="1:12" ht="15.75" x14ac:dyDescent="0.25">
      <c r="A8" s="4" t="s">
        <v>426</v>
      </c>
      <c r="B8" s="15">
        <v>41.025641025641022</v>
      </c>
      <c r="C8" s="15">
        <v>33.333333333333329</v>
      </c>
      <c r="D8" s="15">
        <v>25.641025641025639</v>
      </c>
      <c r="E8" s="4"/>
    </row>
    <row r="9" spans="1:12" ht="15.75" x14ac:dyDescent="0.25">
      <c r="A9" s="4" t="s">
        <v>427</v>
      </c>
      <c r="B9" s="15">
        <v>56.953642384105962</v>
      </c>
      <c r="C9" s="15">
        <v>28.476821192052981</v>
      </c>
      <c r="D9" s="15">
        <v>14.569536423841059</v>
      </c>
      <c r="E9" s="4"/>
    </row>
    <row r="10" spans="1:12" ht="15.75" x14ac:dyDescent="0.25">
      <c r="A10" s="4" t="s">
        <v>428</v>
      </c>
      <c r="B10" s="15">
        <v>40</v>
      </c>
      <c r="C10" s="15">
        <v>40</v>
      </c>
      <c r="D10" s="15">
        <v>20</v>
      </c>
      <c r="E10" s="4"/>
    </row>
    <row r="11" spans="1:12" ht="15.75" x14ac:dyDescent="0.25">
      <c r="A11" s="4" t="s">
        <v>46</v>
      </c>
      <c r="B11" s="15">
        <v>50</v>
      </c>
      <c r="C11" s="15">
        <v>33.333333333333329</v>
      </c>
      <c r="D11" s="15">
        <v>16.666666666666664</v>
      </c>
      <c r="E11" s="4"/>
    </row>
  </sheetData>
  <mergeCells count="2">
    <mergeCell ref="A3:E3"/>
    <mergeCell ref="H3:L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105</vt:i4>
      </vt:variant>
    </vt:vector>
  </HeadingPairs>
  <TitlesOfParts>
    <vt:vector size="105" baseType="lpstr">
      <vt:lpstr>Índice</vt:lpstr>
      <vt:lpstr>Tabela1 Distri. Entrevistas</vt:lpstr>
      <vt:lpstr>Tabela 2 Entrev. planejadas</vt:lpstr>
      <vt:lpstr>Tabela 3 Entre. realiz. por loc</vt:lpstr>
      <vt:lpstr>Figura1 segue. disc. GD</vt:lpstr>
      <vt:lpstr>Figura 2 Cidade de Real. Entrev</vt:lpstr>
      <vt:lpstr>Figura 3 - N de Ent. p Cidade</vt:lpstr>
      <vt:lpstr>Figura 4 - Local de Real. Entre</vt:lpstr>
      <vt:lpstr>Figura 5 - Turno da Entrevistas</vt:lpstr>
      <vt:lpstr>Figura 6- Situação das Entrevis</vt:lpstr>
      <vt:lpstr>Figura7 - Mot. p Interrup. Entv</vt:lpstr>
      <vt:lpstr>Figura8 quantos dias por semana</vt:lpstr>
      <vt:lpstr>Figura9 Cidade onde nasceu</vt:lpstr>
      <vt:lpstr>Figura10 Faixa etária</vt:lpstr>
      <vt:lpstr>Figura11 Faixa etária jovens</vt:lpstr>
      <vt:lpstr>Figura 12 - Sexo</vt:lpstr>
      <vt:lpstr>Figura13-Identidade de gênero</vt:lpstr>
      <vt:lpstr>Figura 14 -Cor ou raça</vt:lpstr>
      <vt:lpstr>Figura15.1Certidão de nasciment</vt:lpstr>
      <vt:lpstr>Figura 15.2 CPF</vt:lpstr>
      <vt:lpstr>Figura15.3Carteira d identidade</vt:lpstr>
      <vt:lpstr>Figura15.4 Carteira de trabalho</vt:lpstr>
      <vt:lpstr>Figura15.5 Titulo de eleitor</vt:lpstr>
      <vt:lpstr>Figura15.6 Certificado de Reser</vt:lpstr>
      <vt:lpstr>Figura15.7 cartão do SUS</vt:lpstr>
      <vt:lpstr>Figura15.8 CNH</vt:lpstr>
      <vt:lpstr>Figura16 Sabe ler e escrever</vt:lpstr>
      <vt:lpstr>Figura17 Frequenta ou frequento</vt:lpstr>
      <vt:lpstr>Figura18 Faixa etária interromp</vt:lpstr>
      <vt:lpstr>Figura19- Teve acesso a alguma </vt:lpstr>
      <vt:lpstr>Figura20Outras formas de conhec</vt:lpstr>
      <vt:lpstr>Tabela4 Dificuldades p retornar</vt:lpstr>
      <vt:lpstr>Figura 21 Escolaridade</vt:lpstr>
      <vt:lpstr>Figura 22 Possui profissão</vt:lpstr>
      <vt:lpstr>Figura 23 Profissão</vt:lpstr>
      <vt:lpstr>Figura 24Esta ou ja esteve empr</vt:lpstr>
      <vt:lpstr>Figura25 Nos ultimos 15 dias, o</vt:lpstr>
      <vt:lpstr>Figura 26Trabalha em atividades</vt:lpstr>
      <vt:lpstr>Figura27 Principais atividades </vt:lpstr>
      <vt:lpstr>Figura28Principais cidades que.</vt:lpstr>
      <vt:lpstr>FIgura29 nos ultimos quinze dia</vt:lpstr>
      <vt:lpstr>Figura30Principais dificuldades</vt:lpstr>
      <vt:lpstr>Figura31 Você recebe algum bene</vt:lpstr>
      <vt:lpstr>Figura32 Tempo de pernoite </vt:lpstr>
      <vt:lpstr>Figura33 Esteve outras vezes em</vt:lpstr>
      <vt:lpstr>Figura34 Quantas vezes o entrev</vt:lpstr>
      <vt:lpstr>Figura35Nos ultimos 5 anos</vt:lpstr>
      <vt:lpstr>Figura36Cidades onde os entrevi</vt:lpstr>
      <vt:lpstr>Figura37Principais motivos que </vt:lpstr>
      <vt:lpstr>Figura38Você já esteve em algum</vt:lpstr>
      <vt:lpstr>Figura39Dormiu somente nesta</vt:lpstr>
      <vt:lpstr>Figura40 Qual cidade da RMGV</vt:lpstr>
      <vt:lpstr>Figura41Local onde pernoitou</vt:lpstr>
      <vt:lpstr>Figura42Motivos pelos quais </vt:lpstr>
      <vt:lpstr>Figura43Motivos de pernoite em</vt:lpstr>
      <vt:lpstr>Figura44Frequencia nos serviços</vt:lpstr>
      <vt:lpstr>Figura45Em quais cidades</vt:lpstr>
      <vt:lpstr>Figura46 Frequencia de acesso</vt:lpstr>
      <vt:lpstr>Figura47 Principais motivos</vt:lpstr>
      <vt:lpstr>Figura48Motivos pelos quais não</vt:lpstr>
      <vt:lpstr>Figura 49 Três mudanças </vt:lpstr>
      <vt:lpstr>Figura 50Quais são as principai</vt:lpstr>
      <vt:lpstr>Figura51 Alimentação</vt:lpstr>
      <vt:lpstr>Figura52 Formas de obtenção </vt:lpstr>
      <vt:lpstr>Figura 53- Onde consegue agua</vt:lpstr>
      <vt:lpstr>Figura 54 Necessidades fisiológ</vt:lpstr>
      <vt:lpstr>Figura55 Já sofreu violência</vt:lpstr>
      <vt:lpstr>Figura56 Agressões sofridas </vt:lpstr>
      <vt:lpstr>Figura 57 Quem foi o agressor</vt:lpstr>
      <vt:lpstr>Figura 58 Acesso a justiça</vt:lpstr>
      <vt:lpstr>Figura 59 Avaliação justiça</vt:lpstr>
      <vt:lpstr>Figura 60- Necessita de orienta</vt:lpstr>
      <vt:lpstr>Figura 61 Familiares situação </vt:lpstr>
      <vt:lpstr>Figura62Contato com familiares</vt:lpstr>
      <vt:lpstr>Figura63 Formas de contato</vt:lpstr>
      <vt:lpstr>Figura64 Por que não mantém </vt:lpstr>
      <vt:lpstr>Figura65-Problemas de saúde</vt:lpstr>
      <vt:lpstr>Figura66-Principais problemas</vt:lpstr>
      <vt:lpstr>Figura 67 Você é deficiente</vt:lpstr>
      <vt:lpstr>Figura 68 Quais deficiências</vt:lpstr>
      <vt:lpstr>Figura69Quando você tem algum</vt:lpstr>
      <vt:lpstr>Figura70 Como é recebido </vt:lpstr>
      <vt:lpstr>Figura71Quando precisa de medic</vt:lpstr>
      <vt:lpstr>Figura72 Possui filhos</vt:lpstr>
      <vt:lpstr>Figura73Idade que teve primeiro</vt:lpstr>
      <vt:lpstr>Figura74 Possui filhos menores </vt:lpstr>
      <vt:lpstr>Figura 75 Quantos filhos menor</vt:lpstr>
      <vt:lpstr>Figura76 Os filhos menores </vt:lpstr>
      <vt:lpstr>Figura77No último ano fez algum</vt:lpstr>
      <vt:lpstr>Figura78qual exame de saúde foi</vt:lpstr>
      <vt:lpstr>Figura79Em qual cidade realizou</vt:lpstr>
      <vt:lpstr>Figura80 Em qual instituição </vt:lpstr>
      <vt:lpstr>Figura 81 O que faz para </vt:lpstr>
      <vt:lpstr>Figura82 Você se previne </vt:lpstr>
      <vt:lpstr>Figura83 Prevenção gravidez</vt:lpstr>
      <vt:lpstr>Figura 84 Gravidez</vt:lpstr>
      <vt:lpstr>Figura 85 Uso de substancias </vt:lpstr>
      <vt:lpstr>Figura86 Quais subs.psico.usa</vt:lpstr>
      <vt:lpstr>Figura87 Frequencia de uso</vt:lpstr>
      <vt:lpstr>Figura 88O fato de estar em </vt:lpstr>
      <vt:lpstr>Figura89 Partilha instrumentos</vt:lpstr>
      <vt:lpstr>Figura 90 Instrumentos partilha</vt:lpstr>
      <vt:lpstr>Figura 91 Insti. que foi atendi</vt:lpstr>
      <vt:lpstr>Tabela 5</vt:lpstr>
      <vt:lpstr>Figura 92 Mudanças siste. saude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Thalita Matias Gonçalves</dc:creator>
  <cp:lastModifiedBy>Karlla Cristina Gaiba Rebuli</cp:lastModifiedBy>
  <dcterms:created xsi:type="dcterms:W3CDTF">2018-02-19T16:22:30Z</dcterms:created>
  <dcterms:modified xsi:type="dcterms:W3CDTF">2023-05-17T12:21:13Z</dcterms:modified>
</cp:coreProperties>
</file>