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x.martinuzzo\Documents\Plano de Dados Abertos e Lei de Acesso à Informação\Base da dados Incaper\"/>
    </mc:Choice>
  </mc:AlternateContent>
  <bookViews>
    <workbookView xWindow="0" yWindow="0" windowWidth="28800" windowHeight="12585"/>
  </bookViews>
  <sheets>
    <sheet name="Convênios vigentes 2020" sheetId="1" r:id="rId1"/>
    <sheet name="Convênios vigentes 2021" sheetId="2" r:id="rId2"/>
    <sheet name="Convênios vigentes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18" i="1"/>
  <c r="H17" i="1"/>
  <c r="H16" i="1"/>
  <c r="H15" i="1"/>
  <c r="H14" i="1"/>
  <c r="H13" i="1"/>
  <c r="H12" i="1"/>
  <c r="H11" i="1"/>
  <c r="H10" i="1"/>
  <c r="H9" i="1"/>
  <c r="H8" i="1"/>
  <c r="H7" i="1"/>
  <c r="H5" i="1"/>
  <c r="H6" i="1"/>
</calcChain>
</file>

<file path=xl/sharedStrings.xml><?xml version="1.0" encoding="utf-8"?>
<sst xmlns="http://schemas.openxmlformats.org/spreadsheetml/2006/main" count="255" uniqueCount="54">
  <si>
    <t>Situação</t>
  </si>
  <si>
    <t>Objeto</t>
  </si>
  <si>
    <t>Concedente</t>
  </si>
  <si>
    <t>Nº Instrumento</t>
  </si>
  <si>
    <t>EMBRAPA</t>
  </si>
  <si>
    <t>793706/2013</t>
  </si>
  <si>
    <t>887187/2019</t>
  </si>
  <si>
    <t>834383/2016</t>
  </si>
  <si>
    <t>715834/2009</t>
  </si>
  <si>
    <t>748246/2010</t>
  </si>
  <si>
    <t>892086/2019</t>
  </si>
  <si>
    <t>Valor Repasse</t>
  </si>
  <si>
    <t>Valor Contrapartida</t>
  </si>
  <si>
    <t>Início da Vigência</t>
  </si>
  <si>
    <t>Término da Vigência</t>
  </si>
  <si>
    <t>Rendimento aprovado para uso</t>
  </si>
  <si>
    <t>Em prestação de contas</t>
  </si>
  <si>
    <t>Revitalização estrutural, ampliando os investimentos destinados à revitalização de bancos de germoplasma e implementação de novos bancos, reestruturação de unidades experimentais, bem como a aquisição de mobiliário e equipamentos de informática e veículos nos moldes preconizados pelo Programa de Fortalecimento e Crescimento da Pesquisa Agropecuária Nacional.</t>
  </si>
  <si>
    <t>851931/2017</t>
  </si>
  <si>
    <t>MAPA</t>
  </si>
  <si>
    <t>875018/2018</t>
  </si>
  <si>
    <t>886574/2019</t>
  </si>
  <si>
    <t>893380/2019</t>
  </si>
  <si>
    <t>896879/2019</t>
  </si>
  <si>
    <t>902659/2020</t>
  </si>
  <si>
    <t>903756/2020</t>
  </si>
  <si>
    <t>ANATER</t>
  </si>
  <si>
    <t>Revitalização estrutural, ampliando os investimentos destinados à reforma, construção de laboratórios e unidades experimentais, bem como a aquisição de mobiliário e equipamentos de informática, nos moldes preconizados pelo Programa de Fortalecimento e Crescimento da Pesquisa Agropecuária Nacional.</t>
  </si>
  <si>
    <t>Vigente</t>
  </si>
  <si>
    <t>Prestação de Contas em Análise</t>
  </si>
  <si>
    <t>Custear ações de pesquisa e transferência de tecnologia de café arábica e conilon no estado do Espírito Santo.</t>
  </si>
  <si>
    <t>Capacitação e treinamento de extensionistas e produtores segundo as Boas Práticas Agrícolas e Gestão da Propriedade, em tecnologias desenvolvidas pelo INCAPER, sistemas de ensino, pesquisa e extensão no Estado do Espírito Santo e de instituições parceiras vinculadas ao Consórcio Brasileiro de Pesquisa e Desenvolvimento do Café e a EMBRAPA, além da intensificação dos processos de transferência de tecnologias e inovações aos cafeicultores familiares e suas associações e cooperativas, visando o aumento da competitividade do agronegócio café no Estado do Espírito Santo, à luz dos critérios de sustentabilidade exigidos pela sociedade contemporânea.</t>
  </si>
  <si>
    <t>Desenvolver soluções tecnológicas para a inovação da cafeicultura do Estado do Espírito Santo, a partir de estudos científicos focados em atender as demandas do Consórcio Pesquisa Café, refletidas nos desafios de inovação: 01- “Melhoramento focado em qualidade e resistência a fatores bióticos e abióticos”, 02- “Fortalecimento dos bancos ativos de germoplasma das Instituições do Consórcio Pesquisa Café”, 04 – “Racionalização e otimização do uso da água”, 06 – “Aperfeiçoamento de máquinas e técnicas de cultivo para cultura do café”, 08- “Serviços ambientais relacionados às mudanças climáticas e sistemas de produção de café”, 09 – “Cafeicultura de precisão”, 10 – “Emprego de nanotecnologia na cafeicultura” e 11 – “Fontes de nutrientes e bioprotetores que influenciam a qualidade da bebida”.</t>
  </si>
  <si>
    <t>19/12/20219</t>
  </si>
  <si>
    <t>TOTAL</t>
  </si>
  <si>
    <t>Modernizar e ampliar a estrutura das unidades de pesquisa e desenvolvimento do Incaper por meio da aquisição de máquinas e equipamentos para melhor atender a demanda de execução dos projetos de pesquisa aprovadas na chamada 20/2018 do Consorcio Pesquisa Café.</t>
  </si>
  <si>
    <t>Tipo de convênio</t>
  </si>
  <si>
    <t>Investimento</t>
  </si>
  <si>
    <t>Custeio</t>
  </si>
  <si>
    <t>RELAÇÃO DE CONVÊNIOS FEDERAIS VIGENTES EM 2020</t>
  </si>
  <si>
    <t>Promover a assistência técnica e extensão rural para o Médio Produtor Rural no Estado do Espírito Santo, visando a promoção do desenvolvimento sustentável.</t>
  </si>
  <si>
    <t>Apoio a realização de eventos agropecuários: exposições, feiras, seminários, palestras, videoconferências, oficinas, fóruns, convenções, cursos técnicos, entre outros.</t>
  </si>
  <si>
    <t>Aquisição de equipamentos para o Centro de Referência em Qualidade do Café do ES</t>
  </si>
  <si>
    <t>Estruturação dos Escritórios Locais de Assistência Técnica e Extensão Rural do Incaper no Estado do Espírito Santo.</t>
  </si>
  <si>
    <t>Prestação de Contas Concluída</t>
  </si>
  <si>
    <t>Fortalecimento da estruturação de pesquisa e desenvolvimento do Incaper no Estado do Espírito Santo.</t>
  </si>
  <si>
    <t>Apoio à implantação do Programa Ater Digital no Incaper, por meio da aquisição de equipamentos e contratação de serviços de comunicação e tecnologia.</t>
  </si>
  <si>
    <t>Custeio e Investimento</t>
  </si>
  <si>
    <t>Execução de serviços de Assistência Técnica e Extensão Rural a agricultores familiares no Estado do ES</t>
  </si>
  <si>
    <t>IEP Nº 10/2017</t>
  </si>
  <si>
    <t>RELAÇÃO DE CONVÊNIOS FEDERAIS VIGENTES EM 2021</t>
  </si>
  <si>
    <t>RELAÇÃO DE CONVÊNIOS FEDERAIS VIGENTES EM 2022</t>
  </si>
  <si>
    <t>COORDENAÇÃO DE PROJETOS ESPECIAIS ADMINISTRATIVOS - CPEADM Incaper</t>
  </si>
  <si>
    <r>
      <rPr>
        <b/>
        <sz val="11"/>
        <color theme="1"/>
        <rFont val="Calibri"/>
        <family val="2"/>
        <scheme val="minor"/>
      </rPr>
      <t xml:space="preserve">OBS.: </t>
    </r>
    <r>
      <rPr>
        <sz val="11"/>
        <color theme="1"/>
        <rFont val="Calibri"/>
        <family val="2"/>
        <scheme val="minor"/>
      </rPr>
      <t>Todos os convênios poderão ser consultados na íntegra através dos links:  https://plataformamaisbrasil.org/   E    https://www.anater.org/index.php/instrumentos-especificos-de-parceria/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</si>
</sst>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4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abSelected="1" workbookViewId="0">
      <selection activeCell="A2" sqref="A2:L2"/>
    </sheetView>
  </sheetViews>
  <sheetFormatPr defaultRowHeight="15" x14ac:dyDescent="0.25"/>
  <cols>
    <col min="1" max="1" width="3.42578125" style="7" customWidth="1"/>
    <col min="2" max="2" width="14.7109375" style="1" customWidth="1"/>
    <col min="3" max="3" width="13" style="1" customWidth="1"/>
    <col min="4" max="4" width="74.7109375" style="1" customWidth="1"/>
    <col min="5" max="5" width="17.7109375" style="1" customWidth="1"/>
    <col min="6" max="7" width="18.140625" style="1" customWidth="1"/>
    <col min="8" max="8" width="19.85546875" style="1" customWidth="1"/>
    <col min="9" max="9" width="13.7109375" style="1" customWidth="1"/>
    <col min="10" max="10" width="13.28515625" style="1" customWidth="1"/>
    <col min="11" max="11" width="20.5703125" style="7" customWidth="1"/>
    <col min="12" max="12" width="12.5703125" style="1" customWidth="1"/>
    <col min="13" max="16384" width="9.140625" style="1"/>
  </cols>
  <sheetData>
    <row r="1" spans="1:18" ht="15" customHeight="1" x14ac:dyDescent="0.2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8" ht="19.5" customHeight="1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8" ht="19.5" customHeight="1" x14ac:dyDescent="0.25"/>
    <row r="4" spans="1:18" s="4" customFormat="1" ht="48" customHeight="1" x14ac:dyDescent="0.25">
      <c r="A4" s="8"/>
      <c r="B4" s="9" t="s">
        <v>3</v>
      </c>
      <c r="C4" s="8" t="s">
        <v>2</v>
      </c>
      <c r="D4" s="8" t="s">
        <v>1</v>
      </c>
      <c r="E4" s="9" t="s">
        <v>11</v>
      </c>
      <c r="F4" s="9" t="s">
        <v>12</v>
      </c>
      <c r="G4" s="9" t="s">
        <v>15</v>
      </c>
      <c r="H4" s="9" t="s">
        <v>34</v>
      </c>
      <c r="I4" s="9" t="s">
        <v>13</v>
      </c>
      <c r="J4" s="9" t="s">
        <v>14</v>
      </c>
      <c r="K4" s="8" t="s">
        <v>0</v>
      </c>
      <c r="L4" s="9" t="s">
        <v>36</v>
      </c>
    </row>
    <row r="5" spans="1:18" ht="70.5" customHeight="1" x14ac:dyDescent="0.25">
      <c r="A5" s="10">
        <v>1</v>
      </c>
      <c r="B5" s="11" t="s">
        <v>8</v>
      </c>
      <c r="C5" s="11" t="s">
        <v>4</v>
      </c>
      <c r="D5" s="5" t="s">
        <v>27</v>
      </c>
      <c r="E5" s="6">
        <v>7239819</v>
      </c>
      <c r="F5" s="6">
        <v>1810000</v>
      </c>
      <c r="G5" s="6">
        <v>4018720.82</v>
      </c>
      <c r="H5" s="6">
        <f>E5+F5+G5</f>
        <v>13068539.82</v>
      </c>
      <c r="I5" s="12">
        <v>40178</v>
      </c>
      <c r="J5" s="12">
        <v>45077</v>
      </c>
      <c r="K5" s="13" t="s">
        <v>28</v>
      </c>
      <c r="L5" s="11" t="s">
        <v>37</v>
      </c>
    </row>
    <row r="6" spans="1:18" ht="90" customHeight="1" x14ac:dyDescent="0.25">
      <c r="A6" s="10">
        <v>2</v>
      </c>
      <c r="B6" s="11" t="s">
        <v>9</v>
      </c>
      <c r="C6" s="11" t="s">
        <v>4</v>
      </c>
      <c r="D6" s="5" t="s">
        <v>17</v>
      </c>
      <c r="E6" s="6">
        <v>3921945.81</v>
      </c>
      <c r="F6" s="6">
        <v>980487</v>
      </c>
      <c r="G6" s="6">
        <v>888421.95</v>
      </c>
      <c r="H6" s="6">
        <f>E6+F6+G6</f>
        <v>5790854.7600000007</v>
      </c>
      <c r="I6" s="12">
        <v>40513</v>
      </c>
      <c r="J6" s="12">
        <v>44196</v>
      </c>
      <c r="K6" s="13" t="s">
        <v>28</v>
      </c>
      <c r="L6" s="11" t="s">
        <v>37</v>
      </c>
    </row>
    <row r="7" spans="1:18" ht="30.75" customHeight="1" x14ac:dyDescent="0.25">
      <c r="A7" s="10">
        <v>3</v>
      </c>
      <c r="B7" s="11" t="s">
        <v>5</v>
      </c>
      <c r="C7" s="11" t="s">
        <v>4</v>
      </c>
      <c r="D7" s="5" t="s">
        <v>30</v>
      </c>
      <c r="E7" s="6">
        <v>2202879</v>
      </c>
      <c r="F7" s="6">
        <v>244765.18</v>
      </c>
      <c r="G7" s="6">
        <v>393693.31</v>
      </c>
      <c r="H7" s="6">
        <f>E7+F7+G7</f>
        <v>2841337.49</v>
      </c>
      <c r="I7" s="12">
        <v>41639</v>
      </c>
      <c r="J7" s="12">
        <v>44712</v>
      </c>
      <c r="K7" s="13" t="s">
        <v>28</v>
      </c>
      <c r="L7" s="11" t="s">
        <v>38</v>
      </c>
    </row>
    <row r="8" spans="1:18" ht="135.75" customHeight="1" x14ac:dyDescent="0.25">
      <c r="A8" s="10">
        <v>4</v>
      </c>
      <c r="B8" s="11" t="s">
        <v>7</v>
      </c>
      <c r="C8" s="11" t="s">
        <v>4</v>
      </c>
      <c r="D8" s="5" t="s">
        <v>31</v>
      </c>
      <c r="E8" s="6">
        <v>600000</v>
      </c>
      <c r="F8" s="6">
        <v>67000</v>
      </c>
      <c r="G8" s="6">
        <v>0</v>
      </c>
      <c r="H8" s="6">
        <f>E8+F8</f>
        <v>667000</v>
      </c>
      <c r="I8" s="12">
        <v>42551</v>
      </c>
      <c r="J8" s="12">
        <v>45290</v>
      </c>
      <c r="K8" s="13" t="s">
        <v>28</v>
      </c>
      <c r="L8" s="11" t="s">
        <v>38</v>
      </c>
    </row>
    <row r="9" spans="1:18" ht="159" customHeight="1" x14ac:dyDescent="0.25">
      <c r="A9" s="10">
        <v>5</v>
      </c>
      <c r="B9" s="11" t="s">
        <v>6</v>
      </c>
      <c r="C9" s="11" t="s">
        <v>4</v>
      </c>
      <c r="D9" s="5" t="s">
        <v>32</v>
      </c>
      <c r="E9" s="6">
        <v>3198940.86</v>
      </c>
      <c r="F9" s="6">
        <v>65285.14</v>
      </c>
      <c r="G9" s="6">
        <v>0</v>
      </c>
      <c r="H9" s="15">
        <f t="shared" ref="H9:H17" si="0">E9+F9+G9</f>
        <v>3264226</v>
      </c>
      <c r="I9" s="12" t="s">
        <v>33</v>
      </c>
      <c r="J9" s="12">
        <v>45278</v>
      </c>
      <c r="K9" s="14" t="s">
        <v>28</v>
      </c>
      <c r="L9" s="11" t="s">
        <v>38</v>
      </c>
    </row>
    <row r="10" spans="1:18" ht="66" customHeight="1" x14ac:dyDescent="0.25">
      <c r="A10" s="10">
        <v>6</v>
      </c>
      <c r="B10" s="11" t="s">
        <v>10</v>
      </c>
      <c r="C10" s="11" t="s">
        <v>4</v>
      </c>
      <c r="D10" s="5" t="s">
        <v>35</v>
      </c>
      <c r="E10" s="6">
        <v>381000</v>
      </c>
      <c r="F10" s="6">
        <v>7780</v>
      </c>
      <c r="G10" s="6">
        <v>0</v>
      </c>
      <c r="H10" s="6">
        <f t="shared" si="0"/>
        <v>388780</v>
      </c>
      <c r="I10" s="12">
        <v>43825</v>
      </c>
      <c r="J10" s="12">
        <v>45286</v>
      </c>
      <c r="K10" s="14" t="s">
        <v>28</v>
      </c>
      <c r="L10" s="11" t="s">
        <v>37</v>
      </c>
      <c r="R10" s="3"/>
    </row>
    <row r="11" spans="1:18" ht="44.25" customHeight="1" x14ac:dyDescent="0.25">
      <c r="A11" s="10">
        <v>7</v>
      </c>
      <c r="B11" s="11" t="s">
        <v>18</v>
      </c>
      <c r="C11" s="11" t="s">
        <v>19</v>
      </c>
      <c r="D11" s="5" t="s">
        <v>40</v>
      </c>
      <c r="E11" s="6">
        <v>799984.3</v>
      </c>
      <c r="F11" s="6">
        <v>18727</v>
      </c>
      <c r="G11" s="6">
        <v>0</v>
      </c>
      <c r="H11" s="6">
        <f t="shared" si="0"/>
        <v>818711.3</v>
      </c>
      <c r="I11" s="17">
        <v>43098</v>
      </c>
      <c r="J11" s="17">
        <v>44924</v>
      </c>
      <c r="K11" s="13" t="s">
        <v>28</v>
      </c>
      <c r="L11" s="11" t="s">
        <v>38</v>
      </c>
    </row>
    <row r="12" spans="1:18" ht="45.75" customHeight="1" x14ac:dyDescent="0.25">
      <c r="A12" s="10">
        <v>8</v>
      </c>
      <c r="B12" s="11" t="s">
        <v>20</v>
      </c>
      <c r="C12" s="11" t="s">
        <v>19</v>
      </c>
      <c r="D12" s="5" t="s">
        <v>41</v>
      </c>
      <c r="E12" s="6">
        <v>300000</v>
      </c>
      <c r="F12" s="6">
        <v>6400</v>
      </c>
      <c r="G12" s="6">
        <v>0</v>
      </c>
      <c r="H12" s="6">
        <f t="shared" si="0"/>
        <v>306400</v>
      </c>
      <c r="I12" s="17">
        <v>43343</v>
      </c>
      <c r="J12" s="17">
        <v>44947</v>
      </c>
      <c r="K12" s="13" t="s">
        <v>28</v>
      </c>
      <c r="L12" s="11" t="s">
        <v>38</v>
      </c>
    </row>
    <row r="13" spans="1:18" ht="29.25" customHeight="1" x14ac:dyDescent="0.25">
      <c r="A13" s="10">
        <v>9</v>
      </c>
      <c r="B13" s="11" t="s">
        <v>21</v>
      </c>
      <c r="C13" s="11" t="s">
        <v>19</v>
      </c>
      <c r="D13" s="5" t="s">
        <v>42</v>
      </c>
      <c r="E13" s="6">
        <v>1000000</v>
      </c>
      <c r="F13" s="6">
        <v>21000</v>
      </c>
      <c r="G13" s="6">
        <v>0</v>
      </c>
      <c r="H13" s="6">
        <f t="shared" si="0"/>
        <v>1021000</v>
      </c>
      <c r="I13" s="17">
        <v>43830</v>
      </c>
      <c r="J13" s="17">
        <v>45138</v>
      </c>
      <c r="K13" s="14" t="s">
        <v>28</v>
      </c>
      <c r="L13" s="11" t="s">
        <v>37</v>
      </c>
    </row>
    <row r="14" spans="1:18" ht="29.25" customHeight="1" x14ac:dyDescent="0.25">
      <c r="A14" s="10">
        <v>10</v>
      </c>
      <c r="B14" s="11" t="s">
        <v>22</v>
      </c>
      <c r="C14" s="11" t="s">
        <v>19</v>
      </c>
      <c r="D14" s="5" t="s">
        <v>43</v>
      </c>
      <c r="E14" s="6">
        <v>1000000</v>
      </c>
      <c r="F14" s="6">
        <v>21580</v>
      </c>
      <c r="G14" s="6">
        <v>0</v>
      </c>
      <c r="H14" s="6">
        <f t="shared" si="0"/>
        <v>1021580</v>
      </c>
      <c r="I14" s="17">
        <v>43830</v>
      </c>
      <c r="J14" s="17">
        <v>44561</v>
      </c>
      <c r="K14" s="13" t="s">
        <v>28</v>
      </c>
      <c r="L14" s="11" t="s">
        <v>37</v>
      </c>
    </row>
    <row r="15" spans="1:18" ht="30.75" customHeight="1" x14ac:dyDescent="0.25">
      <c r="A15" s="10">
        <v>11</v>
      </c>
      <c r="B15" s="11" t="s">
        <v>23</v>
      </c>
      <c r="C15" s="11" t="s">
        <v>19</v>
      </c>
      <c r="D15" s="5" t="s">
        <v>43</v>
      </c>
      <c r="E15" s="6">
        <v>955000</v>
      </c>
      <c r="F15" s="6">
        <v>55000</v>
      </c>
      <c r="G15" s="6">
        <v>0</v>
      </c>
      <c r="H15" s="6">
        <f t="shared" si="0"/>
        <v>1010000</v>
      </c>
      <c r="I15" s="17">
        <v>43830</v>
      </c>
      <c r="J15" s="17">
        <v>44408</v>
      </c>
      <c r="K15" s="13" t="s">
        <v>28</v>
      </c>
      <c r="L15" s="11" t="s">
        <v>37</v>
      </c>
    </row>
    <row r="16" spans="1:18" ht="28.5" customHeight="1" x14ac:dyDescent="0.25">
      <c r="A16" s="10">
        <v>12</v>
      </c>
      <c r="B16" s="11" t="s">
        <v>24</v>
      </c>
      <c r="C16" s="11" t="s">
        <v>19</v>
      </c>
      <c r="D16" s="5" t="s">
        <v>45</v>
      </c>
      <c r="E16" s="6">
        <v>5079240.08</v>
      </c>
      <c r="F16" s="6">
        <v>103759.92</v>
      </c>
      <c r="G16" s="6">
        <v>0</v>
      </c>
      <c r="H16" s="6">
        <f t="shared" si="0"/>
        <v>5183000</v>
      </c>
      <c r="I16" s="17">
        <v>44196</v>
      </c>
      <c r="J16" s="17">
        <v>45291</v>
      </c>
      <c r="K16" s="14" t="s">
        <v>28</v>
      </c>
      <c r="L16" s="11" t="s">
        <v>37</v>
      </c>
    </row>
    <row r="17" spans="1:12" ht="28.5" customHeight="1" x14ac:dyDescent="0.25">
      <c r="A17" s="10">
        <v>13</v>
      </c>
      <c r="B17" s="11" t="s">
        <v>25</v>
      </c>
      <c r="C17" s="11" t="s">
        <v>19</v>
      </c>
      <c r="D17" s="5" t="s">
        <v>46</v>
      </c>
      <c r="E17" s="6">
        <v>784700</v>
      </c>
      <c r="F17" s="6">
        <v>41300</v>
      </c>
      <c r="G17" s="6">
        <v>0</v>
      </c>
      <c r="H17" s="6">
        <f t="shared" si="0"/>
        <v>826000</v>
      </c>
      <c r="I17" s="17">
        <v>44196</v>
      </c>
      <c r="J17" s="17">
        <v>45168</v>
      </c>
      <c r="K17" s="14" t="s">
        <v>28</v>
      </c>
      <c r="L17" s="5" t="s">
        <v>47</v>
      </c>
    </row>
    <row r="18" spans="1:12" ht="28.5" customHeight="1" x14ac:dyDescent="0.25">
      <c r="A18" s="10">
        <v>14</v>
      </c>
      <c r="B18" s="16" t="s">
        <v>49</v>
      </c>
      <c r="C18" s="11" t="s">
        <v>26</v>
      </c>
      <c r="D18" s="5" t="s">
        <v>48</v>
      </c>
      <c r="E18" s="6">
        <v>1534796</v>
      </c>
      <c r="F18" s="6">
        <v>2249790.6</v>
      </c>
      <c r="G18" s="6">
        <v>0</v>
      </c>
      <c r="H18" s="15">
        <f>E18+F18</f>
        <v>3784586.6</v>
      </c>
      <c r="I18" s="17">
        <v>43010</v>
      </c>
      <c r="J18" s="17">
        <v>44772</v>
      </c>
      <c r="K18" s="13" t="s">
        <v>28</v>
      </c>
      <c r="L18" s="11" t="s">
        <v>38</v>
      </c>
    </row>
    <row r="19" spans="1:12" x14ac:dyDescent="0.25">
      <c r="B19" s="18" t="s">
        <v>53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23.25" customHeight="1" x14ac:dyDescent="0.25">
      <c r="K20" s="1"/>
    </row>
    <row r="21" spans="1:12" x14ac:dyDescent="0.25">
      <c r="B21" s="2"/>
    </row>
    <row r="22" spans="1:12" x14ac:dyDescent="0.25">
      <c r="B22" s="2"/>
    </row>
    <row r="23" spans="1:12" x14ac:dyDescent="0.25">
      <c r="B23" s="2"/>
    </row>
    <row r="24" spans="1:12" x14ac:dyDescent="0.25">
      <c r="B24" s="2"/>
    </row>
    <row r="25" spans="1:12" x14ac:dyDescent="0.25">
      <c r="B25" s="2"/>
    </row>
  </sheetData>
  <mergeCells count="3">
    <mergeCell ref="B19:L19"/>
    <mergeCell ref="A1:L1"/>
    <mergeCell ref="A2:L2"/>
  </mergeCells>
  <printOptions horizontalCentered="1"/>
  <pageMargins left="0.11811023622047245" right="0.19685039370078741" top="0.39370078740157483" bottom="0.19685039370078741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A3" workbookViewId="0">
      <selection activeCell="K11" sqref="K11"/>
    </sheetView>
  </sheetViews>
  <sheetFormatPr defaultRowHeight="15" x14ac:dyDescent="0.25"/>
  <cols>
    <col min="1" max="1" width="3.42578125" style="7" customWidth="1"/>
    <col min="2" max="2" width="14.7109375" style="1" customWidth="1"/>
    <col min="3" max="3" width="13" style="1" customWidth="1"/>
    <col min="4" max="4" width="74.7109375" style="1" customWidth="1"/>
    <col min="5" max="5" width="17.7109375" style="1" customWidth="1"/>
    <col min="6" max="7" width="18.140625" style="1" customWidth="1"/>
    <col min="8" max="8" width="19.85546875" style="1" customWidth="1"/>
    <col min="9" max="9" width="13.7109375" style="1" customWidth="1"/>
    <col min="10" max="10" width="13.28515625" style="1" customWidth="1"/>
    <col min="11" max="11" width="20.5703125" style="7" customWidth="1"/>
    <col min="12" max="12" width="12.5703125" style="1" customWidth="1"/>
    <col min="13" max="16384" width="9.140625" style="1"/>
  </cols>
  <sheetData>
    <row r="1" spans="1:18" ht="15.75" x14ac:dyDescent="0.2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8" x14ac:dyDescent="0.2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8" ht="19.5" customHeight="1" x14ac:dyDescent="0.25"/>
    <row r="4" spans="1:18" s="4" customFormat="1" ht="48" customHeight="1" x14ac:dyDescent="0.25">
      <c r="A4" s="8"/>
      <c r="B4" s="9" t="s">
        <v>3</v>
      </c>
      <c r="C4" s="8" t="s">
        <v>2</v>
      </c>
      <c r="D4" s="8" t="s">
        <v>1</v>
      </c>
      <c r="E4" s="9" t="s">
        <v>11</v>
      </c>
      <c r="F4" s="9" t="s">
        <v>12</v>
      </c>
      <c r="G4" s="9" t="s">
        <v>15</v>
      </c>
      <c r="H4" s="9" t="s">
        <v>34</v>
      </c>
      <c r="I4" s="9" t="s">
        <v>13</v>
      </c>
      <c r="J4" s="9" t="s">
        <v>14</v>
      </c>
      <c r="K4" s="8" t="s">
        <v>0</v>
      </c>
      <c r="L4" s="9" t="s">
        <v>36</v>
      </c>
    </row>
    <row r="5" spans="1:18" ht="72" customHeight="1" x14ac:dyDescent="0.25">
      <c r="A5" s="10">
        <v>1</v>
      </c>
      <c r="B5" s="11" t="s">
        <v>8</v>
      </c>
      <c r="C5" s="11" t="s">
        <v>4</v>
      </c>
      <c r="D5" s="5" t="s">
        <v>27</v>
      </c>
      <c r="E5" s="6">
        <v>7239819</v>
      </c>
      <c r="F5" s="6">
        <v>1810000</v>
      </c>
      <c r="G5" s="6">
        <v>4018720.82</v>
      </c>
      <c r="H5" s="6">
        <f>E5+F5+G5</f>
        <v>13068539.82</v>
      </c>
      <c r="I5" s="12">
        <v>40178</v>
      </c>
      <c r="J5" s="12">
        <v>45077</v>
      </c>
      <c r="K5" s="13" t="s">
        <v>28</v>
      </c>
      <c r="L5" s="11" t="s">
        <v>37</v>
      </c>
    </row>
    <row r="6" spans="1:18" ht="87" customHeight="1" x14ac:dyDescent="0.25">
      <c r="A6" s="10">
        <v>2</v>
      </c>
      <c r="B6" s="11" t="s">
        <v>9</v>
      </c>
      <c r="C6" s="11" t="s">
        <v>4</v>
      </c>
      <c r="D6" s="5" t="s">
        <v>17</v>
      </c>
      <c r="E6" s="6">
        <v>3921945.81</v>
      </c>
      <c r="F6" s="6">
        <v>980487</v>
      </c>
      <c r="G6" s="6">
        <v>888421.95</v>
      </c>
      <c r="H6" s="6">
        <f>E6+F6+G6</f>
        <v>5790854.7600000007</v>
      </c>
      <c r="I6" s="12">
        <v>40513</v>
      </c>
      <c r="J6" s="12">
        <v>44196</v>
      </c>
      <c r="K6" s="13" t="s">
        <v>16</v>
      </c>
      <c r="L6" s="11" t="s">
        <v>37</v>
      </c>
    </row>
    <row r="7" spans="1:18" ht="30.75" customHeight="1" x14ac:dyDescent="0.25">
      <c r="A7" s="10">
        <v>3</v>
      </c>
      <c r="B7" s="11" t="s">
        <v>5</v>
      </c>
      <c r="C7" s="11" t="s">
        <v>4</v>
      </c>
      <c r="D7" s="5" t="s">
        <v>30</v>
      </c>
      <c r="E7" s="6">
        <v>2202879</v>
      </c>
      <c r="F7" s="6">
        <v>244765.18</v>
      </c>
      <c r="G7" s="6">
        <v>393693.31</v>
      </c>
      <c r="H7" s="6">
        <f>E7+F7+G7</f>
        <v>2841337.49</v>
      </c>
      <c r="I7" s="12">
        <v>41639</v>
      </c>
      <c r="J7" s="12">
        <v>44712</v>
      </c>
      <c r="K7" s="13" t="s">
        <v>28</v>
      </c>
      <c r="L7" s="11" t="s">
        <v>38</v>
      </c>
    </row>
    <row r="8" spans="1:18" ht="128.25" customHeight="1" x14ac:dyDescent="0.25">
      <c r="A8" s="10">
        <v>4</v>
      </c>
      <c r="B8" s="11" t="s">
        <v>7</v>
      </c>
      <c r="C8" s="11" t="s">
        <v>4</v>
      </c>
      <c r="D8" s="5" t="s">
        <v>31</v>
      </c>
      <c r="E8" s="6">
        <v>600000</v>
      </c>
      <c r="F8" s="6">
        <v>67000</v>
      </c>
      <c r="G8" s="6">
        <v>0</v>
      </c>
      <c r="H8" s="6">
        <f>E8+F8</f>
        <v>667000</v>
      </c>
      <c r="I8" s="12">
        <v>42551</v>
      </c>
      <c r="J8" s="12">
        <v>45290</v>
      </c>
      <c r="K8" s="13" t="s">
        <v>28</v>
      </c>
      <c r="L8" s="11" t="s">
        <v>38</v>
      </c>
    </row>
    <row r="9" spans="1:18" ht="159" customHeight="1" x14ac:dyDescent="0.25">
      <c r="A9" s="10">
        <v>5</v>
      </c>
      <c r="B9" s="11" t="s">
        <v>6</v>
      </c>
      <c r="C9" s="11" t="s">
        <v>4</v>
      </c>
      <c r="D9" s="5" t="s">
        <v>32</v>
      </c>
      <c r="E9" s="6">
        <v>3198940.86</v>
      </c>
      <c r="F9" s="6">
        <v>65285.14</v>
      </c>
      <c r="G9" s="6">
        <v>0</v>
      </c>
      <c r="H9" s="15">
        <f t="shared" ref="H9:H17" si="0">E9+F9+G9</f>
        <v>3264226</v>
      </c>
      <c r="I9" s="12" t="s">
        <v>33</v>
      </c>
      <c r="J9" s="12">
        <v>45278</v>
      </c>
      <c r="K9" s="14" t="s">
        <v>28</v>
      </c>
      <c r="L9" s="11" t="s">
        <v>38</v>
      </c>
    </row>
    <row r="10" spans="1:18" ht="66" customHeight="1" x14ac:dyDescent="0.25">
      <c r="A10" s="10">
        <v>6</v>
      </c>
      <c r="B10" s="11" t="s">
        <v>10</v>
      </c>
      <c r="C10" s="11" t="s">
        <v>4</v>
      </c>
      <c r="D10" s="5" t="s">
        <v>35</v>
      </c>
      <c r="E10" s="6">
        <v>381000</v>
      </c>
      <c r="F10" s="6">
        <v>7780</v>
      </c>
      <c r="G10" s="6">
        <v>0</v>
      </c>
      <c r="H10" s="6">
        <f t="shared" si="0"/>
        <v>388780</v>
      </c>
      <c r="I10" s="12">
        <v>43825</v>
      </c>
      <c r="J10" s="12">
        <v>45286</v>
      </c>
      <c r="K10" s="14" t="s">
        <v>28</v>
      </c>
      <c r="L10" s="11" t="s">
        <v>37</v>
      </c>
      <c r="R10" s="3"/>
    </row>
    <row r="11" spans="1:18" ht="44.25" customHeight="1" x14ac:dyDescent="0.25">
      <c r="A11" s="10">
        <v>7</v>
      </c>
      <c r="B11" s="11" t="s">
        <v>18</v>
      </c>
      <c r="C11" s="11" t="s">
        <v>19</v>
      </c>
      <c r="D11" s="5" t="s">
        <v>40</v>
      </c>
      <c r="E11" s="6">
        <v>799984.3</v>
      </c>
      <c r="F11" s="6">
        <v>18727</v>
      </c>
      <c r="G11" s="6">
        <v>0</v>
      </c>
      <c r="H11" s="6">
        <f t="shared" si="0"/>
        <v>818711.3</v>
      </c>
      <c r="I11" s="17">
        <v>43098</v>
      </c>
      <c r="J11" s="17">
        <v>44924</v>
      </c>
      <c r="K11" s="13" t="s">
        <v>28</v>
      </c>
      <c r="L11" s="11" t="s">
        <v>38</v>
      </c>
    </row>
    <row r="12" spans="1:18" ht="45.75" customHeight="1" x14ac:dyDescent="0.25">
      <c r="A12" s="10">
        <v>8</v>
      </c>
      <c r="B12" s="11" t="s">
        <v>20</v>
      </c>
      <c r="C12" s="11" t="s">
        <v>19</v>
      </c>
      <c r="D12" s="5" t="s">
        <v>41</v>
      </c>
      <c r="E12" s="6">
        <v>300000</v>
      </c>
      <c r="F12" s="6">
        <v>6400</v>
      </c>
      <c r="G12" s="6">
        <v>0</v>
      </c>
      <c r="H12" s="6">
        <f t="shared" si="0"/>
        <v>306400</v>
      </c>
      <c r="I12" s="17">
        <v>43343</v>
      </c>
      <c r="J12" s="17">
        <v>44947</v>
      </c>
      <c r="K12" s="13" t="s">
        <v>28</v>
      </c>
      <c r="L12" s="11" t="s">
        <v>38</v>
      </c>
    </row>
    <row r="13" spans="1:18" ht="29.25" customHeight="1" x14ac:dyDescent="0.25">
      <c r="A13" s="10">
        <v>9</v>
      </c>
      <c r="B13" s="11" t="s">
        <v>21</v>
      </c>
      <c r="C13" s="11" t="s">
        <v>19</v>
      </c>
      <c r="D13" s="5" t="s">
        <v>42</v>
      </c>
      <c r="E13" s="6">
        <v>1000000</v>
      </c>
      <c r="F13" s="6">
        <v>21000</v>
      </c>
      <c r="G13" s="6">
        <v>0</v>
      </c>
      <c r="H13" s="6">
        <f t="shared" si="0"/>
        <v>1021000</v>
      </c>
      <c r="I13" s="17">
        <v>43830</v>
      </c>
      <c r="J13" s="17">
        <v>45138</v>
      </c>
      <c r="K13" s="14" t="s">
        <v>28</v>
      </c>
      <c r="L13" s="11" t="s">
        <v>37</v>
      </c>
    </row>
    <row r="14" spans="1:18" ht="29.25" customHeight="1" x14ac:dyDescent="0.25">
      <c r="A14" s="10">
        <v>10</v>
      </c>
      <c r="B14" s="11" t="s">
        <v>22</v>
      </c>
      <c r="C14" s="11" t="s">
        <v>19</v>
      </c>
      <c r="D14" s="5" t="s">
        <v>43</v>
      </c>
      <c r="E14" s="6">
        <v>1000000</v>
      </c>
      <c r="F14" s="6">
        <v>21580</v>
      </c>
      <c r="G14" s="6">
        <v>0</v>
      </c>
      <c r="H14" s="6">
        <f t="shared" si="0"/>
        <v>1021580</v>
      </c>
      <c r="I14" s="17">
        <v>43830</v>
      </c>
      <c r="J14" s="17">
        <v>44561</v>
      </c>
      <c r="K14" s="13" t="s">
        <v>28</v>
      </c>
      <c r="L14" s="11" t="s">
        <v>37</v>
      </c>
    </row>
    <row r="15" spans="1:18" ht="30.75" customHeight="1" x14ac:dyDescent="0.25">
      <c r="A15" s="10">
        <v>11</v>
      </c>
      <c r="B15" s="11" t="s">
        <v>23</v>
      </c>
      <c r="C15" s="11" t="s">
        <v>19</v>
      </c>
      <c r="D15" s="5" t="s">
        <v>43</v>
      </c>
      <c r="E15" s="6">
        <v>955000</v>
      </c>
      <c r="F15" s="6">
        <v>55000</v>
      </c>
      <c r="G15" s="6">
        <v>0</v>
      </c>
      <c r="H15" s="6">
        <f t="shared" si="0"/>
        <v>1010000</v>
      </c>
      <c r="I15" s="17">
        <v>43830</v>
      </c>
      <c r="J15" s="17">
        <v>44408</v>
      </c>
      <c r="K15" s="13" t="s">
        <v>28</v>
      </c>
      <c r="L15" s="11" t="s">
        <v>37</v>
      </c>
    </row>
    <row r="16" spans="1:18" ht="28.5" customHeight="1" x14ac:dyDescent="0.25">
      <c r="A16" s="10">
        <v>12</v>
      </c>
      <c r="B16" s="11" t="s">
        <v>24</v>
      </c>
      <c r="C16" s="11" t="s">
        <v>19</v>
      </c>
      <c r="D16" s="5" t="s">
        <v>45</v>
      </c>
      <c r="E16" s="6">
        <v>5079240.08</v>
      </c>
      <c r="F16" s="6">
        <v>103759.92</v>
      </c>
      <c r="G16" s="6">
        <v>0</v>
      </c>
      <c r="H16" s="6">
        <f t="shared" si="0"/>
        <v>5183000</v>
      </c>
      <c r="I16" s="17">
        <v>44196</v>
      </c>
      <c r="J16" s="17">
        <v>45291</v>
      </c>
      <c r="K16" s="14" t="s">
        <v>28</v>
      </c>
      <c r="L16" s="11" t="s">
        <v>37</v>
      </c>
    </row>
    <row r="17" spans="1:12" ht="28.5" customHeight="1" x14ac:dyDescent="0.25">
      <c r="A17" s="10">
        <v>13</v>
      </c>
      <c r="B17" s="11" t="s">
        <v>25</v>
      </c>
      <c r="C17" s="11" t="s">
        <v>19</v>
      </c>
      <c r="D17" s="5" t="s">
        <v>46</v>
      </c>
      <c r="E17" s="6">
        <v>784700</v>
      </c>
      <c r="F17" s="6">
        <v>41300</v>
      </c>
      <c r="G17" s="6">
        <v>0</v>
      </c>
      <c r="H17" s="6">
        <f t="shared" si="0"/>
        <v>826000</v>
      </c>
      <c r="I17" s="17">
        <v>44196</v>
      </c>
      <c r="J17" s="17">
        <v>45168</v>
      </c>
      <c r="K17" s="14" t="s">
        <v>28</v>
      </c>
      <c r="L17" s="5" t="s">
        <v>47</v>
      </c>
    </row>
    <row r="18" spans="1:12" ht="28.5" customHeight="1" x14ac:dyDescent="0.25">
      <c r="A18" s="10">
        <v>14</v>
      </c>
      <c r="B18" s="16" t="s">
        <v>49</v>
      </c>
      <c r="C18" s="11" t="s">
        <v>26</v>
      </c>
      <c r="D18" s="5" t="s">
        <v>48</v>
      </c>
      <c r="E18" s="6">
        <v>1534796</v>
      </c>
      <c r="F18" s="6">
        <v>2249790.6</v>
      </c>
      <c r="G18" s="6">
        <v>0</v>
      </c>
      <c r="H18" s="15">
        <f>E18+F18</f>
        <v>3784586.6</v>
      </c>
      <c r="I18" s="17">
        <v>43010</v>
      </c>
      <c r="J18" s="17">
        <v>44772</v>
      </c>
      <c r="K18" s="13" t="s">
        <v>28</v>
      </c>
      <c r="L18" s="11" t="s">
        <v>38</v>
      </c>
    </row>
    <row r="19" spans="1:12" x14ac:dyDescent="0.25">
      <c r="B19" s="18" t="s">
        <v>53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B20" s="2"/>
    </row>
    <row r="21" spans="1:12" x14ac:dyDescent="0.25">
      <c r="B21" s="2"/>
    </row>
    <row r="22" spans="1:12" x14ac:dyDescent="0.25">
      <c r="B22" s="2"/>
    </row>
    <row r="23" spans="1:12" x14ac:dyDescent="0.25">
      <c r="B23" s="2"/>
    </row>
    <row r="24" spans="1:12" x14ac:dyDescent="0.25">
      <c r="B24" s="2"/>
    </row>
  </sheetData>
  <mergeCells count="3">
    <mergeCell ref="A1:L1"/>
    <mergeCell ref="A2:L2"/>
    <mergeCell ref="B19:L19"/>
  </mergeCells>
  <pageMargins left="0.39370078740157483" right="0.39370078740157483" top="0.39370078740157483" bottom="0.39370078740157483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A9" workbookViewId="0">
      <selection activeCell="B19" sqref="B19:L19"/>
    </sheetView>
  </sheetViews>
  <sheetFormatPr defaultRowHeight="15" x14ac:dyDescent="0.25"/>
  <cols>
    <col min="1" max="1" width="3.42578125" style="7" customWidth="1"/>
    <col min="2" max="2" width="14.7109375" style="1" customWidth="1"/>
    <col min="3" max="3" width="13" style="1" customWidth="1"/>
    <col min="4" max="4" width="74.7109375" style="1" customWidth="1"/>
    <col min="5" max="5" width="17.7109375" style="1" customWidth="1"/>
    <col min="6" max="7" width="18.140625" style="1" customWidth="1"/>
    <col min="8" max="8" width="19.85546875" style="1" customWidth="1"/>
    <col min="9" max="9" width="13.7109375" style="1" customWidth="1"/>
    <col min="10" max="10" width="13.28515625" style="1" customWidth="1"/>
    <col min="11" max="11" width="20.5703125" style="7" customWidth="1"/>
    <col min="12" max="12" width="12.5703125" style="1" customWidth="1"/>
    <col min="13" max="16384" width="9.140625" style="1"/>
  </cols>
  <sheetData>
    <row r="1" spans="1:18" ht="15.75" x14ac:dyDescent="0.2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8" x14ac:dyDescent="0.25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8" ht="19.5" customHeight="1" x14ac:dyDescent="0.25"/>
    <row r="4" spans="1:18" s="4" customFormat="1" ht="48" customHeight="1" x14ac:dyDescent="0.25">
      <c r="A4" s="8"/>
      <c r="B4" s="9" t="s">
        <v>3</v>
      </c>
      <c r="C4" s="8" t="s">
        <v>2</v>
      </c>
      <c r="D4" s="8" t="s">
        <v>1</v>
      </c>
      <c r="E4" s="9" t="s">
        <v>11</v>
      </c>
      <c r="F4" s="9" t="s">
        <v>12</v>
      </c>
      <c r="G4" s="9" t="s">
        <v>15</v>
      </c>
      <c r="H4" s="9" t="s">
        <v>34</v>
      </c>
      <c r="I4" s="9" t="s">
        <v>13</v>
      </c>
      <c r="J4" s="9" t="s">
        <v>14</v>
      </c>
      <c r="K4" s="8" t="s">
        <v>0</v>
      </c>
      <c r="L4" s="9" t="s">
        <v>36</v>
      </c>
    </row>
    <row r="5" spans="1:18" ht="72" customHeight="1" x14ac:dyDescent="0.25">
      <c r="A5" s="10">
        <v>1</v>
      </c>
      <c r="B5" s="11" t="s">
        <v>8</v>
      </c>
      <c r="C5" s="11" t="s">
        <v>4</v>
      </c>
      <c r="D5" s="5" t="s">
        <v>27</v>
      </c>
      <c r="E5" s="6">
        <v>7239819</v>
      </c>
      <c r="F5" s="6">
        <v>1810000</v>
      </c>
      <c r="G5" s="6">
        <v>4018720.82</v>
      </c>
      <c r="H5" s="6">
        <f>E5+F5+G5</f>
        <v>13068539.82</v>
      </c>
      <c r="I5" s="12">
        <v>40178</v>
      </c>
      <c r="J5" s="12">
        <v>45077</v>
      </c>
      <c r="K5" s="13" t="s">
        <v>28</v>
      </c>
      <c r="L5" s="11" t="s">
        <v>37</v>
      </c>
    </row>
    <row r="6" spans="1:18" ht="83.25" customHeight="1" x14ac:dyDescent="0.25">
      <c r="A6" s="10">
        <v>2</v>
      </c>
      <c r="B6" s="11" t="s">
        <v>9</v>
      </c>
      <c r="C6" s="11" t="s">
        <v>4</v>
      </c>
      <c r="D6" s="5" t="s">
        <v>17</v>
      </c>
      <c r="E6" s="6">
        <v>3921945.81</v>
      </c>
      <c r="F6" s="6">
        <v>980487</v>
      </c>
      <c r="G6" s="6">
        <v>888421.95</v>
      </c>
      <c r="H6" s="6">
        <f>E6+F6+G6</f>
        <v>5790854.7600000007</v>
      </c>
      <c r="I6" s="12">
        <v>40513</v>
      </c>
      <c r="J6" s="12">
        <v>44196</v>
      </c>
      <c r="K6" s="13" t="s">
        <v>29</v>
      </c>
      <c r="L6" s="11" t="s">
        <v>37</v>
      </c>
    </row>
    <row r="7" spans="1:18" ht="30.75" customHeight="1" x14ac:dyDescent="0.25">
      <c r="A7" s="10">
        <v>3</v>
      </c>
      <c r="B7" s="11" t="s">
        <v>5</v>
      </c>
      <c r="C7" s="11" t="s">
        <v>4</v>
      </c>
      <c r="D7" s="5" t="s">
        <v>30</v>
      </c>
      <c r="E7" s="6">
        <v>2202879</v>
      </c>
      <c r="F7" s="6">
        <v>244765.18</v>
      </c>
      <c r="G7" s="6">
        <v>393693.31</v>
      </c>
      <c r="H7" s="6">
        <f>E7+F7+G7</f>
        <v>2841337.49</v>
      </c>
      <c r="I7" s="12">
        <v>41639</v>
      </c>
      <c r="J7" s="12">
        <v>44712</v>
      </c>
      <c r="K7" s="13" t="s">
        <v>29</v>
      </c>
      <c r="L7" s="11" t="s">
        <v>38</v>
      </c>
    </row>
    <row r="8" spans="1:18" ht="126.75" customHeight="1" x14ac:dyDescent="0.25">
      <c r="A8" s="10">
        <v>4</v>
      </c>
      <c r="B8" s="11" t="s">
        <v>7</v>
      </c>
      <c r="C8" s="11" t="s">
        <v>4</v>
      </c>
      <c r="D8" s="5" t="s">
        <v>31</v>
      </c>
      <c r="E8" s="6">
        <v>600000</v>
      </c>
      <c r="F8" s="6">
        <v>67000</v>
      </c>
      <c r="G8" s="6">
        <v>0</v>
      </c>
      <c r="H8" s="6">
        <f>E8+F8</f>
        <v>667000</v>
      </c>
      <c r="I8" s="12">
        <v>42551</v>
      </c>
      <c r="J8" s="12">
        <v>45290</v>
      </c>
      <c r="K8" s="13" t="s">
        <v>28</v>
      </c>
      <c r="L8" s="11" t="s">
        <v>38</v>
      </c>
    </row>
    <row r="9" spans="1:18" ht="159" customHeight="1" x14ac:dyDescent="0.25">
      <c r="A9" s="10">
        <v>5</v>
      </c>
      <c r="B9" s="11" t="s">
        <v>6</v>
      </c>
      <c r="C9" s="11" t="s">
        <v>4</v>
      </c>
      <c r="D9" s="5" t="s">
        <v>32</v>
      </c>
      <c r="E9" s="6">
        <v>3198940.86</v>
      </c>
      <c r="F9" s="6">
        <v>65285.14</v>
      </c>
      <c r="G9" s="6">
        <v>0</v>
      </c>
      <c r="H9" s="15">
        <f t="shared" ref="H9:H17" si="0">E9+F9+G9</f>
        <v>3264226</v>
      </c>
      <c r="I9" s="12" t="s">
        <v>33</v>
      </c>
      <c r="J9" s="12">
        <v>45278</v>
      </c>
      <c r="K9" s="14" t="s">
        <v>28</v>
      </c>
      <c r="L9" s="11" t="s">
        <v>38</v>
      </c>
    </row>
    <row r="10" spans="1:18" ht="57" customHeight="1" x14ac:dyDescent="0.25">
      <c r="A10" s="10">
        <v>6</v>
      </c>
      <c r="B10" s="11" t="s">
        <v>10</v>
      </c>
      <c r="C10" s="11" t="s">
        <v>4</v>
      </c>
      <c r="D10" s="5" t="s">
        <v>35</v>
      </c>
      <c r="E10" s="6">
        <v>381000</v>
      </c>
      <c r="F10" s="6">
        <v>7780</v>
      </c>
      <c r="G10" s="6">
        <v>0</v>
      </c>
      <c r="H10" s="6">
        <f t="shared" si="0"/>
        <v>388780</v>
      </c>
      <c r="I10" s="12">
        <v>43825</v>
      </c>
      <c r="J10" s="12">
        <v>45286</v>
      </c>
      <c r="K10" s="14" t="s">
        <v>28</v>
      </c>
      <c r="L10" s="11" t="s">
        <v>37</v>
      </c>
      <c r="R10" s="3"/>
    </row>
    <row r="11" spans="1:18" ht="44.25" customHeight="1" x14ac:dyDescent="0.25">
      <c r="A11" s="10">
        <v>7</v>
      </c>
      <c r="B11" s="11" t="s">
        <v>18</v>
      </c>
      <c r="C11" s="11" t="s">
        <v>19</v>
      </c>
      <c r="D11" s="5" t="s">
        <v>40</v>
      </c>
      <c r="E11" s="6">
        <v>799984.3</v>
      </c>
      <c r="F11" s="6">
        <v>18727</v>
      </c>
      <c r="G11" s="6">
        <v>0</v>
      </c>
      <c r="H11" s="6">
        <f t="shared" si="0"/>
        <v>818711.3</v>
      </c>
      <c r="I11" s="17">
        <v>43098</v>
      </c>
      <c r="J11" s="17">
        <v>44924</v>
      </c>
      <c r="K11" s="13" t="s">
        <v>28</v>
      </c>
      <c r="L11" s="11" t="s">
        <v>38</v>
      </c>
    </row>
    <row r="12" spans="1:18" ht="45.75" customHeight="1" x14ac:dyDescent="0.25">
      <c r="A12" s="10">
        <v>8</v>
      </c>
      <c r="B12" s="11" t="s">
        <v>20</v>
      </c>
      <c r="C12" s="11" t="s">
        <v>19</v>
      </c>
      <c r="D12" s="5" t="s">
        <v>41</v>
      </c>
      <c r="E12" s="6">
        <v>300000</v>
      </c>
      <c r="F12" s="6">
        <v>6400</v>
      </c>
      <c r="G12" s="6">
        <v>0</v>
      </c>
      <c r="H12" s="6">
        <f t="shared" si="0"/>
        <v>306400</v>
      </c>
      <c r="I12" s="17">
        <v>43343</v>
      </c>
      <c r="J12" s="17">
        <v>44947</v>
      </c>
      <c r="K12" s="13" t="s">
        <v>28</v>
      </c>
      <c r="L12" s="11" t="s">
        <v>38</v>
      </c>
    </row>
    <row r="13" spans="1:18" ht="29.25" customHeight="1" x14ac:dyDescent="0.25">
      <c r="A13" s="10">
        <v>9</v>
      </c>
      <c r="B13" s="11" t="s">
        <v>21</v>
      </c>
      <c r="C13" s="11" t="s">
        <v>19</v>
      </c>
      <c r="D13" s="5" t="s">
        <v>42</v>
      </c>
      <c r="E13" s="6">
        <v>1000000</v>
      </c>
      <c r="F13" s="6">
        <v>21000</v>
      </c>
      <c r="G13" s="6">
        <v>0</v>
      </c>
      <c r="H13" s="6">
        <f t="shared" si="0"/>
        <v>1021000</v>
      </c>
      <c r="I13" s="17">
        <v>43830</v>
      </c>
      <c r="J13" s="17">
        <v>45138</v>
      </c>
      <c r="K13" s="14" t="s">
        <v>28</v>
      </c>
      <c r="L13" s="11" t="s">
        <v>37</v>
      </c>
    </row>
    <row r="14" spans="1:18" ht="29.25" customHeight="1" x14ac:dyDescent="0.25">
      <c r="A14" s="10">
        <v>10</v>
      </c>
      <c r="B14" s="11" t="s">
        <v>22</v>
      </c>
      <c r="C14" s="11" t="s">
        <v>19</v>
      </c>
      <c r="D14" s="5" t="s">
        <v>43</v>
      </c>
      <c r="E14" s="6">
        <v>1000000</v>
      </c>
      <c r="F14" s="6">
        <v>21580</v>
      </c>
      <c r="G14" s="6">
        <v>0</v>
      </c>
      <c r="H14" s="6">
        <f t="shared" si="0"/>
        <v>1021580</v>
      </c>
      <c r="I14" s="17">
        <v>43830</v>
      </c>
      <c r="J14" s="17">
        <v>44561</v>
      </c>
      <c r="K14" s="13" t="s">
        <v>44</v>
      </c>
      <c r="L14" s="11" t="s">
        <v>37</v>
      </c>
    </row>
    <row r="15" spans="1:18" ht="30.75" customHeight="1" x14ac:dyDescent="0.25">
      <c r="A15" s="10">
        <v>11</v>
      </c>
      <c r="B15" s="11" t="s">
        <v>23</v>
      </c>
      <c r="C15" s="11" t="s">
        <v>19</v>
      </c>
      <c r="D15" s="5" t="s">
        <v>43</v>
      </c>
      <c r="E15" s="6">
        <v>955000</v>
      </c>
      <c r="F15" s="6">
        <v>55000</v>
      </c>
      <c r="G15" s="6">
        <v>0</v>
      </c>
      <c r="H15" s="6">
        <f t="shared" si="0"/>
        <v>1010000</v>
      </c>
      <c r="I15" s="17">
        <v>43830</v>
      </c>
      <c r="J15" s="17">
        <v>44408</v>
      </c>
      <c r="K15" s="13" t="s">
        <v>44</v>
      </c>
      <c r="L15" s="11" t="s">
        <v>37</v>
      </c>
    </row>
    <row r="16" spans="1:18" ht="28.5" customHeight="1" x14ac:dyDescent="0.25">
      <c r="A16" s="10">
        <v>12</v>
      </c>
      <c r="B16" s="11" t="s">
        <v>24</v>
      </c>
      <c r="C16" s="11" t="s">
        <v>19</v>
      </c>
      <c r="D16" s="5" t="s">
        <v>45</v>
      </c>
      <c r="E16" s="6">
        <v>5079240.08</v>
      </c>
      <c r="F16" s="6">
        <v>103759.92</v>
      </c>
      <c r="G16" s="6">
        <v>0</v>
      </c>
      <c r="H16" s="6">
        <f t="shared" si="0"/>
        <v>5183000</v>
      </c>
      <c r="I16" s="17">
        <v>44196</v>
      </c>
      <c r="J16" s="17">
        <v>45291</v>
      </c>
      <c r="K16" s="14" t="s">
        <v>28</v>
      </c>
      <c r="L16" s="11" t="s">
        <v>37</v>
      </c>
    </row>
    <row r="17" spans="1:12" ht="28.5" customHeight="1" x14ac:dyDescent="0.25">
      <c r="A17" s="10">
        <v>13</v>
      </c>
      <c r="B17" s="11" t="s">
        <v>25</v>
      </c>
      <c r="C17" s="11" t="s">
        <v>19</v>
      </c>
      <c r="D17" s="5" t="s">
        <v>46</v>
      </c>
      <c r="E17" s="6">
        <v>784700</v>
      </c>
      <c r="F17" s="6">
        <v>41300</v>
      </c>
      <c r="G17" s="6">
        <v>0</v>
      </c>
      <c r="H17" s="6">
        <f t="shared" si="0"/>
        <v>826000</v>
      </c>
      <c r="I17" s="17">
        <v>44196</v>
      </c>
      <c r="J17" s="17">
        <v>45168</v>
      </c>
      <c r="K17" s="14" t="s">
        <v>28</v>
      </c>
      <c r="L17" s="5" t="s">
        <v>47</v>
      </c>
    </row>
    <row r="18" spans="1:12" ht="28.5" customHeight="1" x14ac:dyDescent="0.25">
      <c r="A18" s="10">
        <v>14</v>
      </c>
      <c r="B18" s="16" t="s">
        <v>49</v>
      </c>
      <c r="C18" s="11" t="s">
        <v>26</v>
      </c>
      <c r="D18" s="5" t="s">
        <v>48</v>
      </c>
      <c r="E18" s="6">
        <v>1534796</v>
      </c>
      <c r="F18" s="6">
        <v>2249790.6</v>
      </c>
      <c r="G18" s="6">
        <v>0</v>
      </c>
      <c r="H18" s="15">
        <f>E18+F18</f>
        <v>3784586.6</v>
      </c>
      <c r="I18" s="17">
        <v>43010</v>
      </c>
      <c r="J18" s="17">
        <v>44772</v>
      </c>
      <c r="K18" s="13" t="s">
        <v>29</v>
      </c>
      <c r="L18" s="11" t="s">
        <v>38</v>
      </c>
    </row>
    <row r="19" spans="1:12" x14ac:dyDescent="0.25">
      <c r="B19" s="18" t="s">
        <v>53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B20" s="2"/>
    </row>
    <row r="21" spans="1:12" x14ac:dyDescent="0.25">
      <c r="B21" s="2"/>
    </row>
    <row r="22" spans="1:12" x14ac:dyDescent="0.25">
      <c r="B22" s="2"/>
    </row>
    <row r="23" spans="1:12" x14ac:dyDescent="0.25">
      <c r="B23" s="2"/>
    </row>
    <row r="24" spans="1:12" x14ac:dyDescent="0.25">
      <c r="B24" s="2"/>
    </row>
  </sheetData>
  <mergeCells count="3">
    <mergeCell ref="A1:L1"/>
    <mergeCell ref="A2:L2"/>
    <mergeCell ref="B19:L19"/>
  </mergeCells>
  <pageMargins left="0.39370078740157483" right="0.39370078740157483" top="0.39370078740157483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Convênios vigentes 2020</vt:lpstr>
      <vt:lpstr>Convênios vigentes 2021</vt:lpstr>
      <vt:lpstr>Convênios vigentes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Niceleia Araujo de Oliveira</dc:creator>
  <cp:lastModifiedBy>Marx Bussular Martinuzzo</cp:lastModifiedBy>
  <cp:lastPrinted>2023-03-24T19:30:55Z</cp:lastPrinted>
  <dcterms:created xsi:type="dcterms:W3CDTF">2023-03-08T12:20:59Z</dcterms:created>
  <dcterms:modified xsi:type="dcterms:W3CDTF">2023-04-11T13:01:17Z</dcterms:modified>
</cp:coreProperties>
</file>