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Dados Abertos\Atual\Instrumentos\"/>
    </mc:Choice>
  </mc:AlternateContent>
  <bookViews>
    <workbookView xWindow="0" yWindow="0" windowWidth="19200" windowHeight="7050"/>
  </bookViews>
  <sheets>
    <sheet name="CERTIFICADOS EMITIDOS" sheetId="4" r:id="rId1"/>
    <sheet name="DECLARAÇÃO DA CONF.2023" sheetId="5" state="hidden" r:id="rId2"/>
  </sheets>
  <calcPr calcId="162913"/>
  <extLst>
    <ext uri="GoogleSheetsCustomDataVersion2">
      <go:sheetsCustomData xmlns:go="http://customooxmlschemas.google.com/" r:id="rId9" roundtripDataChecksum="sDkfo94aeH++BAQWndNKjmdNDRDvCTFaYqjI3wNbvlI="/>
    </ext>
  </extLst>
</workbook>
</file>

<file path=xl/calcChain.xml><?xml version="1.0" encoding="utf-8"?>
<calcChain xmlns="http://schemas.openxmlformats.org/spreadsheetml/2006/main">
  <c r="X24" i="4" l="1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Z22" i="4"/>
  <c r="Y22" i="4"/>
  <c r="Z21" i="4"/>
  <c r="Y21" i="4"/>
  <c r="Z20" i="4"/>
  <c r="Y20" i="4"/>
  <c r="Z19" i="4"/>
  <c r="Y19" i="4"/>
  <c r="Z18" i="4"/>
  <c r="Y18" i="4"/>
  <c r="Z17" i="4"/>
  <c r="Y17" i="4"/>
  <c r="Z16" i="4"/>
  <c r="Y16" i="4"/>
  <c r="Z15" i="4"/>
  <c r="Y15" i="4"/>
  <c r="Z14" i="4"/>
  <c r="Y14" i="4"/>
  <c r="Z13" i="4"/>
  <c r="Y13" i="4"/>
  <c r="Z12" i="4"/>
  <c r="Y12" i="4"/>
  <c r="Z11" i="4"/>
  <c r="Y11" i="4"/>
  <c r="Z10" i="4"/>
  <c r="Y10" i="4"/>
  <c r="Z9" i="4"/>
  <c r="Y9" i="4"/>
  <c r="Z8" i="4"/>
  <c r="Y8" i="4"/>
  <c r="Z7" i="4"/>
  <c r="Y7" i="4"/>
  <c r="Z6" i="4"/>
  <c r="Y6" i="4"/>
  <c r="Z5" i="4"/>
  <c r="Y5" i="4"/>
  <c r="Z4" i="4"/>
  <c r="Y4" i="4"/>
  <c r="Z3" i="4"/>
  <c r="Y3" i="4"/>
  <c r="Z2" i="4"/>
  <c r="Y2" i="4"/>
  <c r="Y24" i="4" s="1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O12" i="5"/>
  <c r="O11" i="5"/>
  <c r="O10" i="5"/>
  <c r="O9" i="5"/>
  <c r="O8" i="5"/>
  <c r="O7" i="5"/>
  <c r="O6" i="5"/>
  <c r="O5" i="5"/>
  <c r="O4" i="5"/>
  <c r="O3" i="5"/>
  <c r="Z24" i="4" l="1"/>
  <c r="O14" i="5"/>
</calcChain>
</file>

<file path=xl/sharedStrings.xml><?xml version="1.0" encoding="utf-8"?>
<sst xmlns="http://schemas.openxmlformats.org/spreadsheetml/2006/main" count="68" uniqueCount="68">
  <si>
    <t>POSTO DE ENSAIOS</t>
  </si>
  <si>
    <t>ABE</t>
  </si>
  <si>
    <t>COR</t>
  </si>
  <si>
    <t>WEV</t>
  </si>
  <si>
    <t>CRS</t>
  </si>
  <si>
    <t>EPA</t>
  </si>
  <si>
    <t>HMM</t>
  </si>
  <si>
    <t>HMA</t>
  </si>
  <si>
    <t>IBI</t>
  </si>
  <si>
    <t>KUT</t>
  </si>
  <si>
    <t>LRO</t>
  </si>
  <si>
    <t>LUI</t>
  </si>
  <si>
    <t>RET</t>
  </si>
  <si>
    <t>TAC</t>
  </si>
  <si>
    <t>TRC</t>
  </si>
  <si>
    <t>TCC</t>
  </si>
  <si>
    <t>TAV</t>
  </si>
  <si>
    <t>TEC</t>
  </si>
  <si>
    <t>TRA</t>
  </si>
  <si>
    <t>TRV</t>
  </si>
  <si>
    <t>TRI</t>
  </si>
  <si>
    <t>TVI</t>
  </si>
  <si>
    <t>BAR</t>
  </si>
  <si>
    <t>CÓDIGO / SERVIÇO</t>
  </si>
  <si>
    <t>JAN</t>
  </si>
  <si>
    <t>FEV</t>
  </si>
  <si>
    <t>MARÇO</t>
  </si>
  <si>
    <t>ABRIL</t>
  </si>
  <si>
    <t>MAIO</t>
  </si>
  <si>
    <t>JUNHO</t>
  </si>
  <si>
    <t>JULHO</t>
  </si>
  <si>
    <t>AGOSTO</t>
  </si>
  <si>
    <t>SET</t>
  </si>
  <si>
    <t>OUT</t>
  </si>
  <si>
    <t>NOV</t>
  </si>
  <si>
    <t>DEZ</t>
  </si>
  <si>
    <t>TOTAL POR INST</t>
  </si>
  <si>
    <t>Emp.autor.verif.inic.esfigmomanômetro</t>
  </si>
  <si>
    <t>Empr.autor.verif.inic.esfigmomanômetro</t>
  </si>
  <si>
    <t>Declaração  Conformidade balança cl.III e IIII, até 5kg</t>
  </si>
  <si>
    <t>Decl. Conf. balança cl.III e IIII, &gt;5kg até 5</t>
  </si>
  <si>
    <t>Decl. Conf. balança cl.III e IIII, &gt;50kg até</t>
  </si>
  <si>
    <t>Decl. Conf. balança. cl.III e IIII, &gt;350kg até 150</t>
  </si>
  <si>
    <t>Decl. Conf. bal. cl.III e IIII, &gt;1500kg até 49</t>
  </si>
  <si>
    <t>Decl. Conf. balança. cl.III e IIII, &gt;4900kg a 120</t>
  </si>
  <si>
    <t>Decl. Conf. balança. cl.III e IIII, &gt;31000kg a 81</t>
  </si>
  <si>
    <t>Decl. Conf. balança. cl.III e IIII &gt;81000kg a 200</t>
  </si>
  <si>
    <t>Dec Con balança c.III/IIII mult.fx &gt;81000kg a 2</t>
  </si>
  <si>
    <t>2023/Jan</t>
  </si>
  <si>
    <t xml:space="preserve"> 2023/Fev</t>
  </si>
  <si>
    <t xml:space="preserve"> 2023/Mar</t>
  </si>
  <si>
    <t xml:space="preserve"> 2023/Abr</t>
  </si>
  <si>
    <t xml:space="preserve"> 2023/Mai</t>
  </si>
  <si>
    <t xml:space="preserve"> 2023/Jun</t>
  </si>
  <si>
    <t xml:space="preserve"> 2023/JuL</t>
  </si>
  <si>
    <t xml:space="preserve"> 2023/Ago</t>
  </si>
  <si>
    <t xml:space="preserve"> 2023/Set</t>
  </si>
  <si>
    <t xml:space="preserve"> 2023/Out</t>
  </si>
  <si>
    <t xml:space="preserve"> 2023/Nov</t>
  </si>
  <si>
    <t xml:space="preserve"> 2023/Dez</t>
  </si>
  <si>
    <t>2024/Jan</t>
  </si>
  <si>
    <t xml:space="preserve"> 2024/Fev</t>
  </si>
  <si>
    <t xml:space="preserve"> 2024/Mar</t>
  </si>
  <si>
    <t xml:space="preserve"> 2024/Abr</t>
  </si>
  <si>
    <t xml:space="preserve"> 2024/Mai</t>
  </si>
  <si>
    <t xml:space="preserve"> 2024/Jun</t>
  </si>
  <si>
    <t>Total 2024</t>
  </si>
  <si>
    <t>Total Acumulado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</si>
</sst>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AEAEA"/>
        <bgColor rgb="FFEAEAEA"/>
      </patternFill>
    </fill>
    <fill>
      <patternFill patternType="solid">
        <fgColor rgb="FFDEEAF6"/>
        <bgColor rgb="FFDEEAF6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1" fillId="2" borderId="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1" fillId="0" borderId="31" xfId="0" applyFont="1" applyBorder="1"/>
    <xf numFmtId="0" fontId="1" fillId="0" borderId="32" xfId="0" applyFont="1" applyBorder="1"/>
    <xf numFmtId="0" fontId="3" fillId="0" borderId="1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/>
    </xf>
    <xf numFmtId="1" fontId="6" fillId="0" borderId="13" xfId="0" applyNumberFormat="1" applyFont="1" applyBorder="1" applyAlignment="1">
      <alignment horizontal="left" vertical="top" shrinkToFit="1"/>
    </xf>
    <xf numFmtId="0" fontId="4" fillId="0" borderId="39" xfId="0" applyFont="1" applyBorder="1" applyAlignment="1">
      <alignment horizontal="left" vertical="top" wrapText="1"/>
    </xf>
    <xf numFmtId="1" fontId="7" fillId="0" borderId="4" xfId="0" applyNumberFormat="1" applyFont="1" applyBorder="1" applyAlignment="1">
      <alignment horizontal="center" vertical="top" shrinkToFit="1"/>
    </xf>
    <xf numFmtId="1" fontId="7" fillId="0" borderId="5" xfId="0" applyNumberFormat="1" applyFont="1" applyBorder="1" applyAlignment="1">
      <alignment horizontal="center" vertical="top" shrinkToFit="1"/>
    </xf>
    <xf numFmtId="1" fontId="7" fillId="0" borderId="6" xfId="0" applyNumberFormat="1" applyFont="1" applyBorder="1" applyAlignment="1">
      <alignment horizontal="center" vertical="top" shrinkToFit="1"/>
    </xf>
    <xf numFmtId="1" fontId="1" fillId="0" borderId="13" xfId="0" applyNumberFormat="1" applyFont="1" applyBorder="1" applyAlignment="1">
      <alignment horizontal="center" vertical="top"/>
    </xf>
    <xf numFmtId="1" fontId="6" fillId="0" borderId="15" xfId="0" applyNumberFormat="1" applyFont="1" applyBorder="1" applyAlignment="1">
      <alignment horizontal="left" vertical="top" shrinkToFit="1"/>
    </xf>
    <xf numFmtId="0" fontId="4" fillId="0" borderId="40" xfId="0" applyFont="1" applyBorder="1" applyAlignment="1">
      <alignment horizontal="left" vertical="top" wrapText="1"/>
    </xf>
    <xf numFmtId="1" fontId="7" fillId="0" borderId="7" xfId="0" applyNumberFormat="1" applyFont="1" applyBorder="1" applyAlignment="1">
      <alignment horizontal="center" vertical="top" shrinkToFit="1"/>
    </xf>
    <xf numFmtId="1" fontId="7" fillId="0" borderId="8" xfId="0" applyNumberFormat="1" applyFont="1" applyBorder="1" applyAlignment="1">
      <alignment horizontal="center" vertical="top" shrinkToFit="1"/>
    </xf>
    <xf numFmtId="1" fontId="7" fillId="0" borderId="9" xfId="0" applyNumberFormat="1" applyFont="1" applyBorder="1" applyAlignment="1">
      <alignment horizontal="center" vertical="top" shrinkToFit="1"/>
    </xf>
    <xf numFmtId="1" fontId="1" fillId="0" borderId="15" xfId="0" applyNumberFormat="1" applyFont="1" applyBorder="1" applyAlignment="1">
      <alignment horizontal="center" vertical="top"/>
    </xf>
    <xf numFmtId="1" fontId="6" fillId="0" borderId="16" xfId="0" applyNumberFormat="1" applyFont="1" applyBorder="1" applyAlignment="1">
      <alignment horizontal="left" vertical="top" shrinkToFit="1"/>
    </xf>
    <xf numFmtId="0" fontId="4" fillId="0" borderId="41" xfId="0" applyFont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center" vertical="top" shrinkToFit="1"/>
    </xf>
    <xf numFmtId="1" fontId="7" fillId="0" borderId="11" xfId="0" applyNumberFormat="1" applyFont="1" applyBorder="1" applyAlignment="1">
      <alignment horizontal="center" vertical="top" shrinkToFit="1"/>
    </xf>
    <xf numFmtId="1" fontId="7" fillId="0" borderId="12" xfId="0" applyNumberFormat="1" applyFont="1" applyBorder="1" applyAlignment="1">
      <alignment horizontal="center" vertical="top" shrinkToFit="1"/>
    </xf>
    <xf numFmtId="1" fontId="1" fillId="0" borderId="16" xfId="0" applyNumberFormat="1" applyFont="1" applyBorder="1" applyAlignment="1">
      <alignment horizontal="center" vertical="top"/>
    </xf>
    <xf numFmtId="1" fontId="6" fillId="4" borderId="43" xfId="0" applyNumberFormat="1" applyFont="1" applyFill="1" applyBorder="1" applyAlignment="1">
      <alignment horizontal="center" vertical="top" shrinkToFit="1"/>
    </xf>
    <xf numFmtId="1" fontId="6" fillId="4" borderId="44" xfId="0" applyNumberFormat="1" applyFont="1" applyFill="1" applyBorder="1" applyAlignment="1">
      <alignment horizontal="center" vertical="top" shrinkToFit="1"/>
    </xf>
    <xf numFmtId="1" fontId="1" fillId="4" borderId="18" xfId="0" applyNumberFormat="1" applyFont="1" applyFill="1" applyBorder="1" applyAlignment="1">
      <alignment horizontal="center" vertical="top"/>
    </xf>
    <xf numFmtId="0" fontId="1" fillId="2" borderId="32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vertical="center"/>
    </xf>
    <xf numFmtId="0" fontId="2" fillId="0" borderId="35" xfId="0" applyFont="1" applyBorder="1"/>
    <xf numFmtId="0" fontId="2" fillId="0" borderId="36" xfId="0" applyFont="1" applyBorder="1"/>
    <xf numFmtId="0" fontId="5" fillId="0" borderId="1" xfId="0" applyFont="1" applyBorder="1" applyAlignment="1">
      <alignment vertical="top" wrapText="1"/>
    </xf>
    <xf numFmtId="0" fontId="2" fillId="0" borderId="37" xfId="0" applyFont="1" applyBorder="1"/>
    <xf numFmtId="0" fontId="4" fillId="0" borderId="31" xfId="0" applyFont="1" applyBorder="1" applyAlignment="1">
      <alignment horizontal="left" vertical="top" wrapText="1"/>
    </xf>
    <xf numFmtId="0" fontId="2" fillId="0" borderId="42" xfId="0" applyFont="1" applyBorder="1"/>
    <xf numFmtId="0" fontId="8" fillId="0" borderId="8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topLeftCell="M13" workbookViewId="0">
      <selection activeCell="Y29" sqref="Y29"/>
    </sheetView>
  </sheetViews>
  <sheetFormatPr defaultColWidth="14.453125" defaultRowHeight="15" customHeight="1"/>
  <cols>
    <col min="1" max="1" width="5.1796875" customWidth="1"/>
    <col min="2" max="2" width="18.1796875" customWidth="1"/>
    <col min="3" max="3" width="8.7265625" customWidth="1"/>
    <col min="4" max="4" width="8.54296875" customWidth="1"/>
    <col min="5" max="20" width="8.7265625" customWidth="1"/>
    <col min="21" max="21" width="14.453125" customWidth="1"/>
    <col min="22" max="22" width="25.7265625" customWidth="1"/>
  </cols>
  <sheetData>
    <row r="1" spans="1:26" thickBot="1">
      <c r="A1" s="2"/>
      <c r="B1" s="3" t="s">
        <v>0</v>
      </c>
      <c r="C1" s="4" t="s">
        <v>48</v>
      </c>
      <c r="D1" s="5" t="s">
        <v>49</v>
      </c>
      <c r="E1" s="6" t="s">
        <v>50</v>
      </c>
      <c r="F1" s="5" t="s">
        <v>51</v>
      </c>
      <c r="G1" s="6" t="s">
        <v>52</v>
      </c>
      <c r="H1" s="5" t="s">
        <v>53</v>
      </c>
      <c r="I1" s="6" t="s">
        <v>54</v>
      </c>
      <c r="J1" s="5" t="s">
        <v>55</v>
      </c>
      <c r="K1" s="7" t="s">
        <v>56</v>
      </c>
      <c r="L1" s="5" t="s">
        <v>57</v>
      </c>
      <c r="M1" s="8" t="s">
        <v>58</v>
      </c>
      <c r="N1" s="10" t="s">
        <v>59</v>
      </c>
      <c r="O1" s="9" t="s">
        <v>60</v>
      </c>
      <c r="P1" s="9" t="s">
        <v>61</v>
      </c>
      <c r="Q1" s="9" t="s">
        <v>62</v>
      </c>
      <c r="R1" s="9" t="s">
        <v>63</v>
      </c>
      <c r="S1" s="9" t="s">
        <v>64</v>
      </c>
      <c r="T1" s="9" t="s">
        <v>65</v>
      </c>
      <c r="U1" s="63" t="s">
        <v>66</v>
      </c>
      <c r="V1" s="10" t="s">
        <v>67</v>
      </c>
    </row>
    <row r="2" spans="1:26" ht="14.5">
      <c r="A2" s="11">
        <v>1</v>
      </c>
      <c r="B2" s="12" t="s">
        <v>1</v>
      </c>
      <c r="C2" s="13">
        <v>283</v>
      </c>
      <c r="D2" s="14">
        <v>253</v>
      </c>
      <c r="E2" s="13">
        <v>160</v>
      </c>
      <c r="F2" s="14">
        <v>38</v>
      </c>
      <c r="G2" s="15">
        <v>46</v>
      </c>
      <c r="H2" s="14">
        <v>38</v>
      </c>
      <c r="I2" s="14">
        <v>56</v>
      </c>
      <c r="J2" s="14">
        <v>56</v>
      </c>
      <c r="K2" s="14">
        <v>27</v>
      </c>
      <c r="L2" s="14">
        <v>56</v>
      </c>
      <c r="M2" s="14">
        <v>49</v>
      </c>
      <c r="N2" s="14">
        <v>17</v>
      </c>
      <c r="O2" s="13">
        <v>33</v>
      </c>
      <c r="P2" s="14">
        <v>47</v>
      </c>
      <c r="Q2" s="13">
        <v>117</v>
      </c>
      <c r="R2" s="14">
        <v>198</v>
      </c>
      <c r="S2" s="15">
        <v>25</v>
      </c>
      <c r="T2" s="14">
        <v>131</v>
      </c>
      <c r="U2" s="71">
        <v>158</v>
      </c>
      <c r="V2" s="72">
        <v>117</v>
      </c>
      <c r="W2" s="72">
        <v>190</v>
      </c>
      <c r="X2" s="14"/>
      <c r="Y2" s="14">
        <f t="shared" ref="Y2:Y23" si="0">SUM(O2:X2)</f>
        <v>1016</v>
      </c>
      <c r="Z2" s="16">
        <f t="shared" ref="Z2:Z23" si="1">SUM(C2:X2)</f>
        <v>2095</v>
      </c>
    </row>
    <row r="3" spans="1:26" ht="14.5">
      <c r="A3" s="11">
        <v>2</v>
      </c>
      <c r="B3" s="17" t="s">
        <v>2</v>
      </c>
      <c r="C3" s="13">
        <v>41</v>
      </c>
      <c r="D3" s="19">
        <v>55</v>
      </c>
      <c r="E3" s="13">
        <v>72</v>
      </c>
      <c r="F3" s="18">
        <v>26</v>
      </c>
      <c r="G3" s="15">
        <v>55</v>
      </c>
      <c r="H3" s="19">
        <v>41</v>
      </c>
      <c r="I3" s="18">
        <v>67</v>
      </c>
      <c r="J3" s="18">
        <v>41</v>
      </c>
      <c r="K3" s="18">
        <v>69</v>
      </c>
      <c r="L3" s="18">
        <v>71</v>
      </c>
      <c r="M3" s="18">
        <v>69</v>
      </c>
      <c r="N3" s="19">
        <v>71</v>
      </c>
      <c r="O3" s="13">
        <v>119</v>
      </c>
      <c r="P3" s="19">
        <v>59</v>
      </c>
      <c r="Q3" s="13">
        <v>61</v>
      </c>
      <c r="R3" s="18">
        <v>65</v>
      </c>
      <c r="S3" s="15">
        <v>32</v>
      </c>
      <c r="T3" s="19">
        <v>58</v>
      </c>
      <c r="U3" s="73">
        <v>82</v>
      </c>
      <c r="V3" s="74">
        <v>100</v>
      </c>
      <c r="W3" s="74">
        <v>71</v>
      </c>
      <c r="X3" s="18"/>
      <c r="Y3" s="18">
        <f t="shared" si="0"/>
        <v>647</v>
      </c>
      <c r="Z3" s="20">
        <f t="shared" si="1"/>
        <v>1325</v>
      </c>
    </row>
    <row r="4" spans="1:26" ht="14.5">
      <c r="A4" s="11">
        <v>3</v>
      </c>
      <c r="B4" s="17" t="s">
        <v>3</v>
      </c>
      <c r="C4" s="13">
        <v>115</v>
      </c>
      <c r="D4" s="19">
        <v>76</v>
      </c>
      <c r="E4" s="13">
        <v>112</v>
      </c>
      <c r="F4" s="18">
        <v>88</v>
      </c>
      <c r="G4" s="15">
        <v>116</v>
      </c>
      <c r="H4" s="19">
        <v>95</v>
      </c>
      <c r="I4" s="18">
        <v>121</v>
      </c>
      <c r="J4" s="18">
        <v>127</v>
      </c>
      <c r="K4" s="18">
        <v>105</v>
      </c>
      <c r="L4" s="18">
        <v>106</v>
      </c>
      <c r="M4" s="18">
        <v>100</v>
      </c>
      <c r="N4" s="19">
        <v>84</v>
      </c>
      <c r="O4" s="13">
        <v>87</v>
      </c>
      <c r="P4" s="19">
        <v>67</v>
      </c>
      <c r="Q4" s="13">
        <v>60</v>
      </c>
      <c r="R4" s="18">
        <v>79</v>
      </c>
      <c r="S4" s="15">
        <v>35</v>
      </c>
      <c r="T4" s="19">
        <v>107</v>
      </c>
      <c r="U4" s="73">
        <v>133</v>
      </c>
      <c r="V4" s="74">
        <v>102</v>
      </c>
      <c r="W4" s="74">
        <v>100</v>
      </c>
      <c r="X4" s="18"/>
      <c r="Y4" s="18">
        <f t="shared" si="0"/>
        <v>770</v>
      </c>
      <c r="Z4" s="20">
        <f t="shared" si="1"/>
        <v>2015</v>
      </c>
    </row>
    <row r="5" spans="1:26" ht="14.5">
      <c r="A5" s="11">
        <v>4</v>
      </c>
      <c r="B5" s="17" t="s">
        <v>4</v>
      </c>
      <c r="C5" s="13">
        <v>102</v>
      </c>
      <c r="D5" s="19">
        <v>85</v>
      </c>
      <c r="E5" s="13">
        <v>103</v>
      </c>
      <c r="F5" s="18">
        <v>103</v>
      </c>
      <c r="G5" s="15">
        <v>160</v>
      </c>
      <c r="H5" s="19">
        <v>140</v>
      </c>
      <c r="I5" s="18">
        <v>185</v>
      </c>
      <c r="J5" s="18">
        <v>195</v>
      </c>
      <c r="K5" s="18">
        <v>139</v>
      </c>
      <c r="L5" s="18">
        <v>172</v>
      </c>
      <c r="M5" s="18">
        <v>136</v>
      </c>
      <c r="N5" s="19">
        <v>128</v>
      </c>
      <c r="O5" s="13">
        <v>187</v>
      </c>
      <c r="P5" s="19">
        <v>166</v>
      </c>
      <c r="Q5" s="13">
        <v>116</v>
      </c>
      <c r="R5" s="18">
        <v>155</v>
      </c>
      <c r="S5" s="15">
        <v>80</v>
      </c>
      <c r="T5" s="19">
        <v>148</v>
      </c>
      <c r="U5" s="73">
        <v>188</v>
      </c>
      <c r="V5" s="74">
        <v>157</v>
      </c>
      <c r="W5" s="74">
        <v>153</v>
      </c>
      <c r="X5" s="18"/>
      <c r="Y5" s="18">
        <f t="shared" si="0"/>
        <v>1350</v>
      </c>
      <c r="Z5" s="20">
        <f t="shared" si="1"/>
        <v>2998</v>
      </c>
    </row>
    <row r="6" spans="1:26" ht="14.5">
      <c r="A6" s="11">
        <v>5</v>
      </c>
      <c r="B6" s="17" t="s">
        <v>5</v>
      </c>
      <c r="C6" s="13">
        <v>91</v>
      </c>
      <c r="D6" s="19">
        <v>98</v>
      </c>
      <c r="E6" s="13">
        <v>118</v>
      </c>
      <c r="F6" s="18">
        <v>88</v>
      </c>
      <c r="G6" s="15">
        <v>110</v>
      </c>
      <c r="H6" s="19">
        <v>138</v>
      </c>
      <c r="I6" s="18">
        <v>145</v>
      </c>
      <c r="J6" s="18">
        <v>137</v>
      </c>
      <c r="K6" s="18">
        <v>120</v>
      </c>
      <c r="L6" s="18">
        <v>124</v>
      </c>
      <c r="M6" s="18">
        <v>125</v>
      </c>
      <c r="N6" s="19">
        <v>112</v>
      </c>
      <c r="O6" s="13">
        <v>153</v>
      </c>
      <c r="P6" s="19">
        <v>123</v>
      </c>
      <c r="Q6" s="13">
        <v>126</v>
      </c>
      <c r="R6" s="18">
        <v>131</v>
      </c>
      <c r="S6" s="15">
        <v>111</v>
      </c>
      <c r="T6" s="19">
        <v>125</v>
      </c>
      <c r="U6" s="73">
        <v>176</v>
      </c>
      <c r="V6" s="74">
        <v>150</v>
      </c>
      <c r="W6" s="74">
        <v>129</v>
      </c>
      <c r="X6" s="18"/>
      <c r="Y6" s="18">
        <f t="shared" si="0"/>
        <v>1224</v>
      </c>
      <c r="Z6" s="20">
        <f t="shared" si="1"/>
        <v>2630</v>
      </c>
    </row>
    <row r="7" spans="1:26" ht="14.5">
      <c r="A7" s="11">
        <v>6</v>
      </c>
      <c r="B7" s="17" t="s">
        <v>6</v>
      </c>
      <c r="C7" s="13">
        <v>139</v>
      </c>
      <c r="D7" s="19">
        <v>77</v>
      </c>
      <c r="E7" s="13">
        <v>114</v>
      </c>
      <c r="F7" s="18">
        <v>78</v>
      </c>
      <c r="G7" s="15">
        <v>131</v>
      </c>
      <c r="H7" s="19">
        <v>106</v>
      </c>
      <c r="I7" s="18">
        <v>149</v>
      </c>
      <c r="J7" s="18">
        <v>234</v>
      </c>
      <c r="K7" s="18">
        <v>154</v>
      </c>
      <c r="L7" s="18">
        <v>195</v>
      </c>
      <c r="M7" s="18">
        <v>127</v>
      </c>
      <c r="N7" s="19">
        <v>125</v>
      </c>
      <c r="O7" s="13">
        <v>108</v>
      </c>
      <c r="P7" s="19">
        <v>95</v>
      </c>
      <c r="Q7" s="13">
        <v>90</v>
      </c>
      <c r="R7" s="18">
        <v>121</v>
      </c>
      <c r="S7" s="15">
        <v>82</v>
      </c>
      <c r="T7" s="19">
        <v>156</v>
      </c>
      <c r="U7" s="73">
        <v>177</v>
      </c>
      <c r="V7" s="74">
        <v>125</v>
      </c>
      <c r="W7" s="74">
        <v>110</v>
      </c>
      <c r="X7" s="18"/>
      <c r="Y7" s="18">
        <f t="shared" si="0"/>
        <v>1064</v>
      </c>
      <c r="Z7" s="20">
        <f t="shared" si="1"/>
        <v>2693</v>
      </c>
    </row>
    <row r="8" spans="1:26" ht="14.5">
      <c r="A8" s="11">
        <v>7</v>
      </c>
      <c r="B8" s="17" t="s">
        <v>7</v>
      </c>
      <c r="C8" s="13">
        <v>54</v>
      </c>
      <c r="D8" s="19">
        <v>57</v>
      </c>
      <c r="E8" s="13">
        <v>79</v>
      </c>
      <c r="F8" s="18">
        <v>75</v>
      </c>
      <c r="G8" s="15">
        <v>77</v>
      </c>
      <c r="H8" s="19">
        <v>84</v>
      </c>
      <c r="I8" s="18">
        <v>71</v>
      </c>
      <c r="J8" s="18">
        <v>71</v>
      </c>
      <c r="K8" s="18">
        <v>83</v>
      </c>
      <c r="L8" s="18">
        <v>65</v>
      </c>
      <c r="M8" s="18">
        <v>81</v>
      </c>
      <c r="N8" s="19">
        <v>60</v>
      </c>
      <c r="O8" s="13">
        <v>83</v>
      </c>
      <c r="P8" s="19">
        <v>89</v>
      </c>
      <c r="Q8" s="13">
        <v>73</v>
      </c>
      <c r="R8" s="18">
        <v>45</v>
      </c>
      <c r="S8" s="15">
        <v>34</v>
      </c>
      <c r="T8" s="19">
        <v>83</v>
      </c>
      <c r="U8" s="73">
        <v>88</v>
      </c>
      <c r="V8" s="74">
        <v>61</v>
      </c>
      <c r="W8" s="74">
        <v>54</v>
      </c>
      <c r="X8" s="18"/>
      <c r="Y8" s="18">
        <f t="shared" si="0"/>
        <v>610</v>
      </c>
      <c r="Z8" s="20">
        <f t="shared" si="1"/>
        <v>1467</v>
      </c>
    </row>
    <row r="9" spans="1:26" ht="14.5">
      <c r="A9" s="11">
        <v>8</v>
      </c>
      <c r="B9" s="17" t="s">
        <v>8</v>
      </c>
      <c r="C9" s="13">
        <v>35</v>
      </c>
      <c r="D9" s="19">
        <v>65</v>
      </c>
      <c r="E9" s="13">
        <v>39</v>
      </c>
      <c r="F9" s="18">
        <v>23</v>
      </c>
      <c r="G9" s="15">
        <v>45</v>
      </c>
      <c r="H9" s="19">
        <v>28</v>
      </c>
      <c r="I9" s="18">
        <v>37</v>
      </c>
      <c r="J9" s="18">
        <v>39</v>
      </c>
      <c r="K9" s="18">
        <v>24</v>
      </c>
      <c r="L9" s="18">
        <v>32</v>
      </c>
      <c r="M9" s="18">
        <v>20</v>
      </c>
      <c r="N9" s="19">
        <v>28</v>
      </c>
      <c r="O9" s="13">
        <v>28</v>
      </c>
      <c r="P9" s="19">
        <v>20</v>
      </c>
      <c r="Q9" s="13">
        <v>22</v>
      </c>
      <c r="R9" s="18">
        <v>30</v>
      </c>
      <c r="S9" s="15">
        <v>16</v>
      </c>
      <c r="T9" s="19">
        <v>20</v>
      </c>
      <c r="U9" s="73">
        <v>34</v>
      </c>
      <c r="V9" s="74">
        <v>48</v>
      </c>
      <c r="W9" s="74">
        <v>31</v>
      </c>
      <c r="X9" s="18"/>
      <c r="Y9" s="18">
        <f t="shared" si="0"/>
        <v>249</v>
      </c>
      <c r="Z9" s="20">
        <f t="shared" si="1"/>
        <v>664</v>
      </c>
    </row>
    <row r="10" spans="1:26" ht="14.5">
      <c r="A10" s="11">
        <v>9</v>
      </c>
      <c r="B10" s="21" t="s">
        <v>9</v>
      </c>
      <c r="C10" s="13">
        <v>0</v>
      </c>
      <c r="D10" s="19">
        <v>0</v>
      </c>
      <c r="E10" s="13">
        <v>0</v>
      </c>
      <c r="F10" s="18">
        <v>0</v>
      </c>
      <c r="G10" s="15">
        <v>0</v>
      </c>
      <c r="H10" s="19">
        <v>0</v>
      </c>
      <c r="I10" s="18">
        <v>0</v>
      </c>
      <c r="J10" s="18">
        <v>0</v>
      </c>
      <c r="K10" s="18">
        <v>63</v>
      </c>
      <c r="L10" s="18">
        <v>75</v>
      </c>
      <c r="M10" s="18">
        <v>89</v>
      </c>
      <c r="N10" s="19">
        <v>73</v>
      </c>
      <c r="O10" s="13">
        <v>82</v>
      </c>
      <c r="P10" s="19">
        <v>78</v>
      </c>
      <c r="Q10" s="13">
        <v>79</v>
      </c>
      <c r="R10" s="18">
        <v>77</v>
      </c>
      <c r="S10" s="15">
        <v>51</v>
      </c>
      <c r="T10" s="19">
        <v>73</v>
      </c>
      <c r="U10" s="73">
        <v>86</v>
      </c>
      <c r="V10" s="74">
        <v>88</v>
      </c>
      <c r="W10" s="74">
        <v>63</v>
      </c>
      <c r="X10" s="18"/>
      <c r="Y10" s="18">
        <f t="shared" si="0"/>
        <v>677</v>
      </c>
      <c r="Z10" s="20">
        <f t="shared" si="1"/>
        <v>977</v>
      </c>
    </row>
    <row r="11" spans="1:26" ht="14.5">
      <c r="A11" s="11">
        <v>10</v>
      </c>
      <c r="B11" s="17" t="s">
        <v>10</v>
      </c>
      <c r="C11" s="13">
        <v>129</v>
      </c>
      <c r="D11" s="19">
        <v>107</v>
      </c>
      <c r="E11" s="13">
        <v>162</v>
      </c>
      <c r="F11" s="18">
        <v>95</v>
      </c>
      <c r="G11" s="15">
        <v>94</v>
      </c>
      <c r="H11" s="19">
        <v>109</v>
      </c>
      <c r="I11" s="18">
        <v>166</v>
      </c>
      <c r="J11" s="18">
        <v>119</v>
      </c>
      <c r="K11" s="18">
        <v>117</v>
      </c>
      <c r="L11" s="18">
        <v>157</v>
      </c>
      <c r="M11" s="18">
        <v>141</v>
      </c>
      <c r="N11" s="19">
        <v>136</v>
      </c>
      <c r="O11" s="13">
        <v>140</v>
      </c>
      <c r="P11" s="19">
        <v>87</v>
      </c>
      <c r="Q11" s="13">
        <v>100</v>
      </c>
      <c r="R11" s="18">
        <v>103</v>
      </c>
      <c r="S11" s="15">
        <v>102</v>
      </c>
      <c r="T11" s="19">
        <v>151</v>
      </c>
      <c r="U11" s="73">
        <v>153</v>
      </c>
      <c r="V11" s="74">
        <v>142</v>
      </c>
      <c r="W11" s="74">
        <v>147</v>
      </c>
      <c r="X11" s="18"/>
      <c r="Y11" s="18">
        <f t="shared" si="0"/>
        <v>1125</v>
      </c>
      <c r="Z11" s="20">
        <f t="shared" si="1"/>
        <v>2657</v>
      </c>
    </row>
    <row r="12" spans="1:26" ht="14.5">
      <c r="A12" s="11">
        <v>11</v>
      </c>
      <c r="B12" s="17" t="s">
        <v>11</v>
      </c>
      <c r="C12" s="13">
        <v>77</v>
      </c>
      <c r="D12" s="19">
        <v>52</v>
      </c>
      <c r="E12" s="13">
        <v>101</v>
      </c>
      <c r="F12" s="18">
        <v>79</v>
      </c>
      <c r="G12" s="15">
        <v>59</v>
      </c>
      <c r="H12" s="19">
        <v>54</v>
      </c>
      <c r="I12" s="18">
        <v>88</v>
      </c>
      <c r="J12" s="18">
        <v>92</v>
      </c>
      <c r="K12" s="18">
        <v>67</v>
      </c>
      <c r="L12" s="18">
        <v>89</v>
      </c>
      <c r="M12" s="18">
        <v>73</v>
      </c>
      <c r="N12" s="19">
        <v>63</v>
      </c>
      <c r="O12" s="13">
        <v>86</v>
      </c>
      <c r="P12" s="19">
        <v>68</v>
      </c>
      <c r="Q12" s="13">
        <v>79</v>
      </c>
      <c r="R12" s="18">
        <v>92</v>
      </c>
      <c r="S12" s="15">
        <v>59</v>
      </c>
      <c r="T12" s="19">
        <v>77</v>
      </c>
      <c r="U12" s="73">
        <v>110</v>
      </c>
      <c r="V12" s="74">
        <v>91</v>
      </c>
      <c r="W12" s="74">
        <v>84</v>
      </c>
      <c r="X12" s="18"/>
      <c r="Y12" s="18">
        <f t="shared" si="0"/>
        <v>746</v>
      </c>
      <c r="Z12" s="20">
        <f t="shared" si="1"/>
        <v>1640</v>
      </c>
    </row>
    <row r="13" spans="1:26" ht="14.5">
      <c r="A13" s="11">
        <v>12</v>
      </c>
      <c r="B13" s="17" t="s">
        <v>12</v>
      </c>
      <c r="C13" s="13">
        <v>76</v>
      </c>
      <c r="D13" s="19">
        <v>64</v>
      </c>
      <c r="E13" s="13">
        <v>84</v>
      </c>
      <c r="F13" s="18">
        <v>41</v>
      </c>
      <c r="G13" s="15">
        <v>77</v>
      </c>
      <c r="H13" s="19">
        <v>72</v>
      </c>
      <c r="I13" s="18">
        <v>75</v>
      </c>
      <c r="J13" s="18">
        <v>68</v>
      </c>
      <c r="K13" s="18">
        <v>91</v>
      </c>
      <c r="L13" s="18">
        <v>87</v>
      </c>
      <c r="M13" s="18">
        <v>86</v>
      </c>
      <c r="N13" s="19">
        <v>80</v>
      </c>
      <c r="O13" s="13">
        <v>86</v>
      </c>
      <c r="P13" s="19">
        <v>83</v>
      </c>
      <c r="Q13" s="13">
        <v>72</v>
      </c>
      <c r="R13" s="18">
        <v>65</v>
      </c>
      <c r="S13" s="15">
        <v>32</v>
      </c>
      <c r="T13" s="19">
        <v>89</v>
      </c>
      <c r="U13" s="73">
        <v>90</v>
      </c>
      <c r="V13" s="74">
        <v>65</v>
      </c>
      <c r="W13" s="74">
        <v>68</v>
      </c>
      <c r="X13" s="18"/>
      <c r="Y13" s="18">
        <f t="shared" si="0"/>
        <v>650</v>
      </c>
      <c r="Z13" s="20">
        <f t="shared" si="1"/>
        <v>1551</v>
      </c>
    </row>
    <row r="14" spans="1:26" ht="14.5">
      <c r="A14" s="11">
        <v>13</v>
      </c>
      <c r="B14" s="17" t="s">
        <v>13</v>
      </c>
      <c r="C14" s="13">
        <v>114</v>
      </c>
      <c r="D14" s="19">
        <v>49</v>
      </c>
      <c r="E14" s="13">
        <v>75</v>
      </c>
      <c r="F14" s="18">
        <v>58</v>
      </c>
      <c r="G14" s="15">
        <v>97</v>
      </c>
      <c r="H14" s="19">
        <v>80</v>
      </c>
      <c r="I14" s="18">
        <v>102</v>
      </c>
      <c r="J14" s="18">
        <v>116</v>
      </c>
      <c r="K14" s="18">
        <v>82</v>
      </c>
      <c r="L14" s="18">
        <v>120</v>
      </c>
      <c r="M14" s="18">
        <v>105</v>
      </c>
      <c r="N14" s="19">
        <v>88</v>
      </c>
      <c r="O14" s="13">
        <v>99</v>
      </c>
      <c r="P14" s="19">
        <v>101</v>
      </c>
      <c r="Q14" s="13">
        <v>66</v>
      </c>
      <c r="R14" s="18">
        <v>82</v>
      </c>
      <c r="S14" s="15">
        <v>38</v>
      </c>
      <c r="T14" s="19">
        <v>118</v>
      </c>
      <c r="U14" s="73">
        <v>119</v>
      </c>
      <c r="V14" s="74">
        <v>121</v>
      </c>
      <c r="W14" s="74">
        <v>100</v>
      </c>
      <c r="X14" s="18"/>
      <c r="Y14" s="18">
        <f t="shared" si="0"/>
        <v>844</v>
      </c>
      <c r="Z14" s="20">
        <f t="shared" si="1"/>
        <v>1930</v>
      </c>
    </row>
    <row r="15" spans="1:26" ht="14.5">
      <c r="A15" s="11">
        <v>14</v>
      </c>
      <c r="B15" s="17" t="s">
        <v>14</v>
      </c>
      <c r="C15" s="13">
        <v>107</v>
      </c>
      <c r="D15" s="19">
        <v>99</v>
      </c>
      <c r="E15" s="13">
        <v>124</v>
      </c>
      <c r="F15" s="18">
        <v>91</v>
      </c>
      <c r="G15" s="15">
        <v>126</v>
      </c>
      <c r="H15" s="19">
        <v>87</v>
      </c>
      <c r="I15" s="18">
        <v>111</v>
      </c>
      <c r="J15" s="18">
        <v>124</v>
      </c>
      <c r="K15" s="18">
        <v>130</v>
      </c>
      <c r="L15" s="18">
        <v>141</v>
      </c>
      <c r="M15" s="18">
        <v>143</v>
      </c>
      <c r="N15" s="19">
        <v>74</v>
      </c>
      <c r="O15" s="13">
        <v>180</v>
      </c>
      <c r="P15" s="19">
        <v>105</v>
      </c>
      <c r="Q15" s="13">
        <v>91</v>
      </c>
      <c r="R15" s="18">
        <v>120</v>
      </c>
      <c r="S15" s="15">
        <v>109</v>
      </c>
      <c r="T15" s="19">
        <v>108</v>
      </c>
      <c r="U15" s="73">
        <v>163</v>
      </c>
      <c r="V15" s="74">
        <v>122</v>
      </c>
      <c r="W15" s="74">
        <v>114</v>
      </c>
      <c r="X15" s="18"/>
      <c r="Y15" s="18">
        <f t="shared" si="0"/>
        <v>1112</v>
      </c>
      <c r="Z15" s="20">
        <f t="shared" si="1"/>
        <v>2469</v>
      </c>
    </row>
    <row r="16" spans="1:26" ht="14.5">
      <c r="A16" s="11">
        <v>15</v>
      </c>
      <c r="B16" s="17" t="s">
        <v>15</v>
      </c>
      <c r="C16" s="13">
        <v>51</v>
      </c>
      <c r="D16" s="19">
        <v>35</v>
      </c>
      <c r="E16" s="13">
        <v>64</v>
      </c>
      <c r="F16" s="18">
        <v>46</v>
      </c>
      <c r="G16" s="15">
        <v>82</v>
      </c>
      <c r="H16" s="19">
        <v>67</v>
      </c>
      <c r="I16" s="18">
        <v>101</v>
      </c>
      <c r="J16" s="18">
        <v>82</v>
      </c>
      <c r="K16" s="18">
        <v>55</v>
      </c>
      <c r="L16" s="18">
        <v>83</v>
      </c>
      <c r="M16" s="18">
        <v>64</v>
      </c>
      <c r="N16" s="19">
        <v>35</v>
      </c>
      <c r="O16" s="13">
        <v>71</v>
      </c>
      <c r="P16" s="19">
        <v>78</v>
      </c>
      <c r="Q16" s="13">
        <v>47</v>
      </c>
      <c r="R16" s="18">
        <v>51</v>
      </c>
      <c r="S16" s="15">
        <v>33</v>
      </c>
      <c r="T16" s="19">
        <v>48</v>
      </c>
      <c r="U16" s="73">
        <v>49</v>
      </c>
      <c r="V16" s="74">
        <v>66</v>
      </c>
      <c r="W16" s="74">
        <v>51</v>
      </c>
      <c r="X16" s="18"/>
      <c r="Y16" s="18">
        <f t="shared" si="0"/>
        <v>494</v>
      </c>
      <c r="Z16" s="20">
        <f t="shared" si="1"/>
        <v>1259</v>
      </c>
    </row>
    <row r="17" spans="1:26" ht="14.5">
      <c r="A17" s="11">
        <v>16</v>
      </c>
      <c r="B17" s="17" t="s">
        <v>16</v>
      </c>
      <c r="C17" s="13">
        <v>76</v>
      </c>
      <c r="D17" s="19">
        <v>55</v>
      </c>
      <c r="E17" s="13">
        <v>91</v>
      </c>
      <c r="F17" s="18">
        <v>64</v>
      </c>
      <c r="G17" s="15">
        <v>117</v>
      </c>
      <c r="H17" s="19">
        <v>106</v>
      </c>
      <c r="I17" s="18">
        <v>93</v>
      </c>
      <c r="J17" s="18">
        <v>133</v>
      </c>
      <c r="K17" s="18">
        <v>92</v>
      </c>
      <c r="L17" s="18">
        <v>84</v>
      </c>
      <c r="M17" s="18">
        <v>88</v>
      </c>
      <c r="N17" s="19">
        <v>82</v>
      </c>
      <c r="O17" s="13">
        <v>79</v>
      </c>
      <c r="P17" s="19">
        <v>80</v>
      </c>
      <c r="Q17" s="13">
        <v>59</v>
      </c>
      <c r="R17" s="18">
        <v>87</v>
      </c>
      <c r="S17" s="15">
        <v>50</v>
      </c>
      <c r="T17" s="19">
        <v>97</v>
      </c>
      <c r="U17" s="73">
        <v>66</v>
      </c>
      <c r="V17" s="74">
        <v>83</v>
      </c>
      <c r="W17" s="74">
        <v>86</v>
      </c>
      <c r="X17" s="18"/>
      <c r="Y17" s="18">
        <f t="shared" si="0"/>
        <v>687</v>
      </c>
      <c r="Z17" s="20">
        <f t="shared" si="1"/>
        <v>1768</v>
      </c>
    </row>
    <row r="18" spans="1:26" ht="14.5">
      <c r="A18" s="11">
        <v>17</v>
      </c>
      <c r="B18" s="17" t="s">
        <v>17</v>
      </c>
      <c r="C18" s="13">
        <v>144</v>
      </c>
      <c r="D18" s="19">
        <v>100</v>
      </c>
      <c r="E18" s="13">
        <v>135</v>
      </c>
      <c r="F18" s="18">
        <v>65</v>
      </c>
      <c r="G18" s="15">
        <v>95</v>
      </c>
      <c r="H18" s="19">
        <v>139</v>
      </c>
      <c r="I18" s="18">
        <v>107</v>
      </c>
      <c r="J18" s="18">
        <v>150</v>
      </c>
      <c r="K18" s="18">
        <v>127</v>
      </c>
      <c r="L18" s="18">
        <v>106</v>
      </c>
      <c r="M18" s="18">
        <v>82</v>
      </c>
      <c r="N18" s="19">
        <v>118</v>
      </c>
      <c r="O18" s="13">
        <v>168</v>
      </c>
      <c r="P18" s="19">
        <v>96</v>
      </c>
      <c r="Q18" s="13">
        <v>122</v>
      </c>
      <c r="R18" s="18">
        <v>105</v>
      </c>
      <c r="S18" s="15">
        <v>33</v>
      </c>
      <c r="T18" s="19">
        <v>56</v>
      </c>
      <c r="U18" s="73">
        <v>129</v>
      </c>
      <c r="V18" s="74">
        <v>152</v>
      </c>
      <c r="W18" s="74">
        <v>145</v>
      </c>
      <c r="X18" s="18"/>
      <c r="Y18" s="18">
        <f t="shared" si="0"/>
        <v>1006</v>
      </c>
      <c r="Z18" s="20">
        <f t="shared" si="1"/>
        <v>2374</v>
      </c>
    </row>
    <row r="19" spans="1:26" ht="15.75" customHeight="1">
      <c r="A19" s="11">
        <v>18</v>
      </c>
      <c r="B19" s="17" t="s">
        <v>18</v>
      </c>
      <c r="C19" s="13">
        <v>120</v>
      </c>
      <c r="D19" s="19">
        <v>118</v>
      </c>
      <c r="E19" s="13">
        <v>131</v>
      </c>
      <c r="F19" s="18">
        <v>89</v>
      </c>
      <c r="G19" s="15">
        <v>144</v>
      </c>
      <c r="H19" s="19">
        <v>150</v>
      </c>
      <c r="I19" s="18">
        <v>180</v>
      </c>
      <c r="J19" s="18">
        <v>163</v>
      </c>
      <c r="K19" s="18">
        <v>139</v>
      </c>
      <c r="L19" s="18">
        <v>134</v>
      </c>
      <c r="M19" s="18">
        <v>179</v>
      </c>
      <c r="N19" s="19">
        <v>110</v>
      </c>
      <c r="O19" s="13">
        <v>163</v>
      </c>
      <c r="P19" s="19">
        <v>123</v>
      </c>
      <c r="Q19" s="13">
        <v>97</v>
      </c>
      <c r="R19" s="18">
        <v>163</v>
      </c>
      <c r="S19" s="15">
        <v>140</v>
      </c>
      <c r="T19" s="19">
        <v>200</v>
      </c>
      <c r="U19" s="73">
        <v>238</v>
      </c>
      <c r="V19" s="74">
        <v>169</v>
      </c>
      <c r="W19" s="74">
        <v>152</v>
      </c>
      <c r="X19" s="18"/>
      <c r="Y19" s="18">
        <f t="shared" si="0"/>
        <v>1445</v>
      </c>
      <c r="Z19" s="20">
        <f t="shared" si="1"/>
        <v>3102</v>
      </c>
    </row>
    <row r="20" spans="1:26" ht="15.75" customHeight="1">
      <c r="A20" s="11">
        <v>19</v>
      </c>
      <c r="B20" s="17" t="s">
        <v>19</v>
      </c>
      <c r="C20" s="13">
        <v>209</v>
      </c>
      <c r="D20" s="19">
        <v>175</v>
      </c>
      <c r="E20" s="13">
        <v>169</v>
      </c>
      <c r="F20" s="18">
        <v>134</v>
      </c>
      <c r="G20" s="15">
        <v>183</v>
      </c>
      <c r="H20" s="19">
        <v>182</v>
      </c>
      <c r="I20" s="18">
        <v>171</v>
      </c>
      <c r="J20" s="18">
        <v>213</v>
      </c>
      <c r="K20" s="18">
        <v>210</v>
      </c>
      <c r="L20" s="18">
        <v>225</v>
      </c>
      <c r="M20" s="18">
        <v>204</v>
      </c>
      <c r="N20" s="19">
        <v>159</v>
      </c>
      <c r="O20" s="13">
        <v>241</v>
      </c>
      <c r="P20" s="19">
        <v>163</v>
      </c>
      <c r="Q20" s="13">
        <v>174</v>
      </c>
      <c r="R20" s="18">
        <v>178</v>
      </c>
      <c r="S20" s="15">
        <v>129</v>
      </c>
      <c r="T20" s="19">
        <v>224</v>
      </c>
      <c r="U20" s="73">
        <v>207</v>
      </c>
      <c r="V20" s="74">
        <v>239</v>
      </c>
      <c r="W20" s="74">
        <v>206</v>
      </c>
      <c r="X20" s="18"/>
      <c r="Y20" s="18">
        <f t="shared" si="0"/>
        <v>1761</v>
      </c>
      <c r="Z20" s="20">
        <f t="shared" si="1"/>
        <v>3995</v>
      </c>
    </row>
    <row r="21" spans="1:26" ht="15.75" customHeight="1">
      <c r="A21" s="11">
        <v>20</v>
      </c>
      <c r="B21" s="22" t="s">
        <v>20</v>
      </c>
      <c r="C21" s="13">
        <v>120</v>
      </c>
      <c r="D21" s="19">
        <v>89</v>
      </c>
      <c r="E21" s="13">
        <v>135</v>
      </c>
      <c r="F21" s="18">
        <v>116</v>
      </c>
      <c r="G21" s="15">
        <v>140</v>
      </c>
      <c r="H21" s="19">
        <v>126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9">
        <v>130</v>
      </c>
      <c r="O21" s="13">
        <v>135</v>
      </c>
      <c r="P21" s="19">
        <v>102</v>
      </c>
      <c r="Q21" s="13">
        <v>94</v>
      </c>
      <c r="R21" s="18">
        <v>122</v>
      </c>
      <c r="S21" s="15">
        <v>113</v>
      </c>
      <c r="T21" s="19">
        <v>160</v>
      </c>
      <c r="U21" s="73">
        <v>202</v>
      </c>
      <c r="V21" s="74">
        <v>208</v>
      </c>
      <c r="W21" s="74">
        <v>162</v>
      </c>
      <c r="X21" s="18"/>
      <c r="Y21" s="18">
        <f t="shared" si="0"/>
        <v>1298</v>
      </c>
      <c r="Z21" s="20">
        <f t="shared" si="1"/>
        <v>2154</v>
      </c>
    </row>
    <row r="22" spans="1:26" ht="15.75" customHeight="1">
      <c r="A22" s="11">
        <v>21</v>
      </c>
      <c r="B22" s="17" t="s">
        <v>21</v>
      </c>
      <c r="C22" s="13">
        <v>264</v>
      </c>
      <c r="D22" s="19">
        <v>205</v>
      </c>
      <c r="E22" s="23">
        <v>264</v>
      </c>
      <c r="F22" s="19">
        <v>217</v>
      </c>
      <c r="G22" s="15">
        <v>424</v>
      </c>
      <c r="H22" s="19">
        <v>258</v>
      </c>
      <c r="I22" s="18">
        <v>365</v>
      </c>
      <c r="J22" s="18">
        <v>345</v>
      </c>
      <c r="K22" s="18">
        <v>286</v>
      </c>
      <c r="L22" s="18">
        <v>294</v>
      </c>
      <c r="M22" s="18">
        <v>260</v>
      </c>
      <c r="N22" s="19">
        <v>193</v>
      </c>
      <c r="O22" s="13">
        <v>282</v>
      </c>
      <c r="P22" s="19">
        <v>275</v>
      </c>
      <c r="Q22" s="23">
        <v>249</v>
      </c>
      <c r="R22" s="19">
        <v>339</v>
      </c>
      <c r="S22" s="15">
        <v>240</v>
      </c>
      <c r="T22" s="19">
        <v>270</v>
      </c>
      <c r="U22" s="73">
        <v>428</v>
      </c>
      <c r="V22" s="74">
        <v>341</v>
      </c>
      <c r="W22" s="74">
        <v>299</v>
      </c>
      <c r="X22" s="18"/>
      <c r="Y22" s="18">
        <f t="shared" si="0"/>
        <v>2723</v>
      </c>
      <c r="Z22" s="20">
        <f t="shared" si="1"/>
        <v>6098</v>
      </c>
    </row>
    <row r="23" spans="1:26" ht="15.75" customHeight="1" thickBot="1">
      <c r="A23" s="11">
        <v>22</v>
      </c>
      <c r="B23" s="24" t="s">
        <v>22</v>
      </c>
      <c r="C23" s="23">
        <v>75</v>
      </c>
      <c r="D23" s="28">
        <v>91</v>
      </c>
      <c r="E23" s="23">
        <v>94</v>
      </c>
      <c r="F23" s="28">
        <v>54</v>
      </c>
      <c r="G23" s="29">
        <v>83</v>
      </c>
      <c r="H23" s="30">
        <v>61</v>
      </c>
      <c r="I23" s="26">
        <v>101</v>
      </c>
      <c r="J23" s="26">
        <v>117</v>
      </c>
      <c r="K23" s="26">
        <v>87</v>
      </c>
      <c r="L23" s="26">
        <v>103</v>
      </c>
      <c r="M23" s="26">
        <v>94</v>
      </c>
      <c r="N23" s="27">
        <v>89</v>
      </c>
      <c r="O23" s="23">
        <v>118</v>
      </c>
      <c r="P23" s="28">
        <v>75</v>
      </c>
      <c r="Q23" s="23">
        <v>84</v>
      </c>
      <c r="R23" s="28">
        <v>68</v>
      </c>
      <c r="S23" s="29">
        <v>47</v>
      </c>
      <c r="T23" s="30">
        <v>70</v>
      </c>
      <c r="U23" s="75">
        <v>93</v>
      </c>
      <c r="V23" s="76">
        <v>74</v>
      </c>
      <c r="W23" s="76">
        <v>74</v>
      </c>
      <c r="X23" s="26"/>
      <c r="Y23" s="18">
        <f t="shared" si="0"/>
        <v>703</v>
      </c>
      <c r="Z23" s="31">
        <f t="shared" si="1"/>
        <v>1752</v>
      </c>
    </row>
    <row r="24" spans="1:26" ht="15.75" customHeight="1" thickBot="1">
      <c r="A24" s="32"/>
      <c r="B24" s="33"/>
      <c r="C24" s="77">
        <f t="shared" ref="C24:Y24" si="2">SUM(C2:C23)</f>
        <v>2422</v>
      </c>
      <c r="D24" s="34">
        <f t="shared" si="2"/>
        <v>2005</v>
      </c>
      <c r="E24" s="77">
        <f t="shared" si="2"/>
        <v>2426</v>
      </c>
      <c r="F24" s="35">
        <f t="shared" si="2"/>
        <v>1668</v>
      </c>
      <c r="G24" s="35">
        <f t="shared" si="2"/>
        <v>2461</v>
      </c>
      <c r="H24" s="36">
        <f t="shared" si="2"/>
        <v>2161</v>
      </c>
      <c r="I24" s="34">
        <f t="shared" si="2"/>
        <v>2491</v>
      </c>
      <c r="J24" s="77">
        <f t="shared" si="2"/>
        <v>2622</v>
      </c>
      <c r="K24" s="35">
        <f t="shared" si="2"/>
        <v>2267</v>
      </c>
      <c r="L24" s="35">
        <f t="shared" si="2"/>
        <v>2519</v>
      </c>
      <c r="M24" s="35">
        <f t="shared" si="2"/>
        <v>2315</v>
      </c>
      <c r="N24" s="35">
        <f t="shared" si="2"/>
        <v>2055</v>
      </c>
      <c r="O24" s="35">
        <f t="shared" si="2"/>
        <v>2728</v>
      </c>
      <c r="P24" s="35">
        <f t="shared" si="2"/>
        <v>2180</v>
      </c>
      <c r="Q24" s="35">
        <f t="shared" si="2"/>
        <v>2078</v>
      </c>
      <c r="R24" s="35">
        <f t="shared" si="2"/>
        <v>2476</v>
      </c>
      <c r="S24" s="35">
        <f t="shared" si="2"/>
        <v>1591</v>
      </c>
      <c r="T24" s="35">
        <f t="shared" si="2"/>
        <v>2569</v>
      </c>
      <c r="U24" s="35">
        <f t="shared" si="2"/>
        <v>3169</v>
      </c>
      <c r="V24" s="35">
        <f t="shared" si="2"/>
        <v>2821</v>
      </c>
      <c r="W24" s="35">
        <f t="shared" si="2"/>
        <v>2589</v>
      </c>
      <c r="X24" s="35">
        <f t="shared" si="2"/>
        <v>0</v>
      </c>
      <c r="Y24" s="35">
        <f t="shared" si="2"/>
        <v>22201</v>
      </c>
      <c r="Z24" s="37">
        <f>SUM(C24:Y24)</f>
        <v>71814</v>
      </c>
    </row>
    <row r="25" spans="1:26" ht="15.75" customHeight="1"/>
    <row r="26" spans="1:26" ht="15.75" customHeight="1"/>
    <row r="27" spans="1:26" ht="15.75" customHeight="1"/>
    <row r="28" spans="1:26" ht="15.75" customHeight="1">
      <c r="C28" s="1"/>
      <c r="D28" s="38"/>
    </row>
    <row r="29" spans="1:26" ht="15.75" customHeight="1">
      <c r="C29" s="25"/>
    </row>
    <row r="30" spans="1:26" ht="15.75" customHeight="1">
      <c r="C30" s="25"/>
    </row>
    <row r="31" spans="1:26" ht="15.75" customHeight="1">
      <c r="C31" s="25"/>
    </row>
    <row r="32" spans="1:26" ht="15.75" customHeight="1">
      <c r="C32" s="25"/>
    </row>
    <row r="33" spans="3:3" ht="15.75" customHeight="1">
      <c r="C33" s="25"/>
    </row>
    <row r="34" spans="3:3" ht="15.75" customHeight="1">
      <c r="C34" s="25"/>
    </row>
    <row r="35" spans="3:3" ht="15.75" customHeight="1">
      <c r="C35" s="25"/>
    </row>
    <row r="36" spans="3:3" ht="15.75" customHeight="1">
      <c r="C36" s="25"/>
    </row>
    <row r="37" spans="3:3" ht="15.75" customHeight="1">
      <c r="C37" s="25"/>
    </row>
    <row r="38" spans="3:3" ht="15.75" customHeight="1">
      <c r="C38" s="25"/>
    </row>
    <row r="39" spans="3:3" ht="15.75" customHeight="1">
      <c r="C39" s="25"/>
    </row>
    <row r="40" spans="3:3" ht="15.75" customHeight="1">
      <c r="C40" s="25"/>
    </row>
    <row r="41" spans="3:3" ht="15.75" customHeight="1">
      <c r="C41" s="25"/>
    </row>
    <row r="42" spans="3:3" ht="15.75" customHeight="1">
      <c r="C42" s="25"/>
    </row>
    <row r="43" spans="3:3" ht="15.75" customHeight="1">
      <c r="C43" s="25"/>
    </row>
    <row r="44" spans="3:3" ht="15.75" customHeight="1">
      <c r="C44" s="25"/>
    </row>
    <row r="45" spans="3:3" ht="15.75" customHeight="1">
      <c r="C45" s="25"/>
    </row>
    <row r="46" spans="3:3" ht="15.75" customHeight="1">
      <c r="C46" s="25"/>
    </row>
    <row r="47" spans="3:3" ht="15.75" customHeight="1">
      <c r="C47" s="25"/>
    </row>
    <row r="48" spans="3:3" ht="15.75" customHeight="1">
      <c r="C48" s="25"/>
    </row>
    <row r="49" spans="3:3" ht="15.75" customHeight="1">
      <c r="C49" s="25"/>
    </row>
    <row r="50" spans="3:3" ht="15.75" customHeight="1">
      <c r="C50" s="1"/>
    </row>
    <row r="51" spans="3:3" ht="15.75" customHeight="1">
      <c r="C51" s="1"/>
    </row>
    <row r="52" spans="3:3" ht="15.75" customHeight="1"/>
    <row r="53" spans="3:3" ht="15.75" customHeight="1"/>
    <row r="54" spans="3:3" ht="15.75" customHeight="1"/>
    <row r="55" spans="3:3" ht="15.75" customHeight="1"/>
    <row r="56" spans="3:3" ht="15.75" customHeight="1"/>
    <row r="57" spans="3:3" ht="15.75" customHeight="1"/>
    <row r="58" spans="3:3" ht="15.75" customHeight="1"/>
    <row r="59" spans="3:3" ht="15.75" customHeight="1"/>
    <row r="60" spans="3:3" ht="15.75" customHeight="1"/>
    <row r="61" spans="3:3" ht="15.75" customHeight="1"/>
    <row r="62" spans="3:3" ht="15.75" customHeight="1"/>
    <row r="63" spans="3:3" ht="15.75" customHeight="1"/>
    <row r="64" spans="3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511811024" right="0.511811024" top="0.78740157499999996" bottom="0.78740157499999996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53125" defaultRowHeight="15" customHeight="1"/>
  <cols>
    <col min="1" max="1" width="6.7265625" customWidth="1"/>
    <col min="2" max="2" width="52.1796875" customWidth="1"/>
    <col min="3" max="14" width="13.54296875" customWidth="1"/>
    <col min="15" max="15" width="15.26953125" customWidth="1"/>
    <col min="16" max="26" width="17.81640625" customWidth="1"/>
  </cols>
  <sheetData>
    <row r="1" spans="1:26" ht="15.5">
      <c r="A1" s="64">
        <v>2023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5.5">
      <c r="A2" s="67" t="s">
        <v>23</v>
      </c>
      <c r="B2" s="68"/>
      <c r="C2" s="40" t="s">
        <v>24</v>
      </c>
      <c r="D2" s="40" t="s">
        <v>25</v>
      </c>
      <c r="E2" s="40" t="s">
        <v>26</v>
      </c>
      <c r="F2" s="40" t="s">
        <v>27</v>
      </c>
      <c r="G2" s="40" t="s">
        <v>28</v>
      </c>
      <c r="H2" s="40" t="s">
        <v>29</v>
      </c>
      <c r="I2" s="40" t="s">
        <v>30</v>
      </c>
      <c r="J2" s="40" t="s">
        <v>31</v>
      </c>
      <c r="K2" s="40" t="s">
        <v>32</v>
      </c>
      <c r="L2" s="40" t="s">
        <v>33</v>
      </c>
      <c r="M2" s="40" t="s">
        <v>34</v>
      </c>
      <c r="N2" s="40" t="s">
        <v>35</v>
      </c>
      <c r="O2" s="41" t="s">
        <v>36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5.5">
      <c r="A3" s="42">
        <v>914</v>
      </c>
      <c r="B3" s="43" t="s">
        <v>37</v>
      </c>
      <c r="C3" s="44">
        <v>0</v>
      </c>
      <c r="D3" s="45">
        <v>0</v>
      </c>
      <c r="E3" s="45">
        <v>0</v>
      </c>
      <c r="F3" s="45">
        <v>14</v>
      </c>
      <c r="G3" s="45">
        <v>0</v>
      </c>
      <c r="H3" s="45">
        <v>0</v>
      </c>
      <c r="I3" s="45">
        <v>82</v>
      </c>
      <c r="J3" s="45">
        <v>115</v>
      </c>
      <c r="K3" s="45">
        <v>497</v>
      </c>
      <c r="L3" s="45">
        <v>0</v>
      </c>
      <c r="M3" s="45">
        <v>0</v>
      </c>
      <c r="N3" s="46">
        <v>0</v>
      </c>
      <c r="O3" s="47">
        <f t="shared" ref="O3:O13" si="0">SUM(C3:N3)</f>
        <v>708</v>
      </c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15.5">
      <c r="A4" s="48">
        <v>1914</v>
      </c>
      <c r="B4" s="49" t="s">
        <v>38</v>
      </c>
      <c r="C4" s="50">
        <v>0</v>
      </c>
      <c r="D4" s="51">
        <v>0</v>
      </c>
      <c r="E4" s="51">
        <v>0</v>
      </c>
      <c r="F4" s="51">
        <v>25100</v>
      </c>
      <c r="G4" s="51">
        <v>0</v>
      </c>
      <c r="H4" s="51">
        <v>0</v>
      </c>
      <c r="I4" s="51">
        <v>60200</v>
      </c>
      <c r="J4" s="51">
        <v>47200</v>
      </c>
      <c r="K4" s="51">
        <v>86500</v>
      </c>
      <c r="L4" s="51">
        <v>0</v>
      </c>
      <c r="M4" s="51">
        <v>0</v>
      </c>
      <c r="N4" s="52">
        <v>0</v>
      </c>
      <c r="O4" s="53">
        <f t="shared" si="0"/>
        <v>219000</v>
      </c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5.5">
      <c r="A5" s="48">
        <v>26121</v>
      </c>
      <c r="B5" s="49" t="s">
        <v>39</v>
      </c>
      <c r="C5" s="50">
        <v>0</v>
      </c>
      <c r="D5" s="51">
        <v>0</v>
      </c>
      <c r="E5" s="51">
        <v>0</v>
      </c>
      <c r="F5" s="51">
        <v>1</v>
      </c>
      <c r="G5" s="51">
        <v>0</v>
      </c>
      <c r="H5" s="51">
        <v>1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2">
        <v>0</v>
      </c>
      <c r="O5" s="53">
        <f t="shared" si="0"/>
        <v>2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5.5">
      <c r="A6" s="48">
        <v>26122</v>
      </c>
      <c r="B6" s="49" t="s">
        <v>40</v>
      </c>
      <c r="C6" s="50">
        <v>0</v>
      </c>
      <c r="D6" s="51">
        <v>2</v>
      </c>
      <c r="E6" s="51">
        <v>0</v>
      </c>
      <c r="F6" s="51">
        <v>2</v>
      </c>
      <c r="G6" s="51">
        <v>5</v>
      </c>
      <c r="H6" s="51">
        <v>1</v>
      </c>
      <c r="I6" s="51">
        <v>0</v>
      </c>
      <c r="J6" s="51">
        <v>1</v>
      </c>
      <c r="K6" s="51">
        <v>1</v>
      </c>
      <c r="L6" s="51">
        <v>0</v>
      </c>
      <c r="M6" s="51">
        <v>0</v>
      </c>
      <c r="N6" s="52">
        <v>0</v>
      </c>
      <c r="O6" s="53">
        <f t="shared" si="0"/>
        <v>12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15.5">
      <c r="A7" s="48">
        <v>26123</v>
      </c>
      <c r="B7" s="49" t="s">
        <v>41</v>
      </c>
      <c r="C7" s="50">
        <v>0</v>
      </c>
      <c r="D7" s="51">
        <v>0</v>
      </c>
      <c r="E7" s="51">
        <v>0</v>
      </c>
      <c r="F7" s="51">
        <v>2</v>
      </c>
      <c r="G7" s="51">
        <v>0</v>
      </c>
      <c r="H7" s="51">
        <v>1</v>
      </c>
      <c r="I7" s="51">
        <v>2</v>
      </c>
      <c r="J7" s="51">
        <v>0</v>
      </c>
      <c r="K7" s="51">
        <v>0</v>
      </c>
      <c r="L7" s="51">
        <v>0</v>
      </c>
      <c r="M7" s="51">
        <v>0</v>
      </c>
      <c r="N7" s="52">
        <v>0</v>
      </c>
      <c r="O7" s="53">
        <f t="shared" si="0"/>
        <v>5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15.5">
      <c r="A8" s="48">
        <v>26124</v>
      </c>
      <c r="B8" s="49" t="s">
        <v>42</v>
      </c>
      <c r="C8" s="50">
        <v>0</v>
      </c>
      <c r="D8" s="51">
        <v>0</v>
      </c>
      <c r="E8" s="51">
        <v>0</v>
      </c>
      <c r="F8" s="51">
        <v>1</v>
      </c>
      <c r="G8" s="51">
        <v>2</v>
      </c>
      <c r="H8" s="51">
        <v>0</v>
      </c>
      <c r="I8" s="51">
        <v>0</v>
      </c>
      <c r="J8" s="51">
        <v>0</v>
      </c>
      <c r="K8" s="51">
        <v>0</v>
      </c>
      <c r="L8" s="51">
        <v>2</v>
      </c>
      <c r="M8" s="51">
        <v>0</v>
      </c>
      <c r="N8" s="52">
        <v>0</v>
      </c>
      <c r="O8" s="53">
        <f t="shared" si="0"/>
        <v>5</v>
      </c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15.5">
      <c r="A9" s="48">
        <v>26125</v>
      </c>
      <c r="B9" s="49" t="s">
        <v>43</v>
      </c>
      <c r="C9" s="50">
        <v>5</v>
      </c>
      <c r="D9" s="51">
        <v>0</v>
      </c>
      <c r="E9" s="51">
        <v>0</v>
      </c>
      <c r="F9" s="51">
        <v>1</v>
      </c>
      <c r="G9" s="51">
        <v>2</v>
      </c>
      <c r="H9" s="51">
        <v>0</v>
      </c>
      <c r="I9" s="51">
        <v>2</v>
      </c>
      <c r="J9" s="51">
        <v>0</v>
      </c>
      <c r="K9" s="51">
        <v>1</v>
      </c>
      <c r="L9" s="51">
        <v>1</v>
      </c>
      <c r="M9" s="51">
        <v>0</v>
      </c>
      <c r="N9" s="52">
        <v>0</v>
      </c>
      <c r="O9" s="53">
        <f t="shared" si="0"/>
        <v>12</v>
      </c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15.5">
      <c r="A10" s="48">
        <v>26126</v>
      </c>
      <c r="B10" s="49" t="s">
        <v>44</v>
      </c>
      <c r="C10" s="50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1</v>
      </c>
      <c r="J10" s="51">
        <v>1</v>
      </c>
      <c r="K10" s="51">
        <v>0</v>
      </c>
      <c r="L10" s="51">
        <v>0</v>
      </c>
      <c r="M10" s="51">
        <v>0</v>
      </c>
      <c r="N10" s="52">
        <v>0</v>
      </c>
      <c r="O10" s="53">
        <f t="shared" si="0"/>
        <v>2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15.5">
      <c r="A11" s="48">
        <v>26128</v>
      </c>
      <c r="B11" s="49" t="s">
        <v>45</v>
      </c>
      <c r="C11" s="50">
        <v>1</v>
      </c>
      <c r="D11" s="51">
        <v>0</v>
      </c>
      <c r="E11" s="51">
        <v>0</v>
      </c>
      <c r="F11" s="51">
        <v>1</v>
      </c>
      <c r="G11" s="51">
        <v>0</v>
      </c>
      <c r="H11" s="51">
        <v>0</v>
      </c>
      <c r="I11" s="51">
        <v>0</v>
      </c>
      <c r="J11" s="51">
        <v>0</v>
      </c>
      <c r="K11" s="51">
        <v>1</v>
      </c>
      <c r="L11" s="51">
        <v>0</v>
      </c>
      <c r="M11" s="51">
        <v>0</v>
      </c>
      <c r="N11" s="52">
        <v>0</v>
      </c>
      <c r="O11" s="53">
        <f t="shared" si="0"/>
        <v>3</v>
      </c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15.5">
      <c r="A12" s="48">
        <v>26129</v>
      </c>
      <c r="B12" s="49" t="s">
        <v>46</v>
      </c>
      <c r="C12" s="50">
        <v>0</v>
      </c>
      <c r="D12" s="51">
        <v>1</v>
      </c>
      <c r="E12" s="51">
        <v>1</v>
      </c>
      <c r="F12" s="51">
        <v>0</v>
      </c>
      <c r="G12" s="51">
        <v>1</v>
      </c>
      <c r="H12" s="51">
        <v>1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2">
        <v>0</v>
      </c>
      <c r="O12" s="53">
        <f t="shared" si="0"/>
        <v>4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15.5">
      <c r="A13" s="54">
        <v>26144</v>
      </c>
      <c r="B13" s="55" t="s">
        <v>47</v>
      </c>
      <c r="C13" s="56">
        <v>0</v>
      </c>
      <c r="D13" s="57">
        <v>1</v>
      </c>
      <c r="E13" s="57">
        <v>0</v>
      </c>
      <c r="F13" s="57">
        <v>1</v>
      </c>
      <c r="G13" s="57">
        <v>0</v>
      </c>
      <c r="H13" s="57">
        <v>1</v>
      </c>
      <c r="I13" s="57">
        <v>0</v>
      </c>
      <c r="J13" s="57">
        <v>1</v>
      </c>
      <c r="K13" s="57">
        <v>0</v>
      </c>
      <c r="L13" s="57">
        <v>0</v>
      </c>
      <c r="M13" s="57">
        <v>0</v>
      </c>
      <c r="N13" s="58">
        <v>0</v>
      </c>
      <c r="O13" s="59">
        <f t="shared" si="0"/>
        <v>4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ht="15.5">
      <c r="A14" s="69"/>
      <c r="B14" s="70"/>
      <c r="C14" s="60">
        <f t="shared" ref="C14:N14" si="1">SUM(C3:C13)</f>
        <v>6</v>
      </c>
      <c r="D14" s="60">
        <f t="shared" si="1"/>
        <v>4</v>
      </c>
      <c r="E14" s="60">
        <f t="shared" si="1"/>
        <v>1</v>
      </c>
      <c r="F14" s="60">
        <f t="shared" si="1"/>
        <v>25123</v>
      </c>
      <c r="G14" s="60">
        <f t="shared" si="1"/>
        <v>10</v>
      </c>
      <c r="H14" s="60">
        <f t="shared" si="1"/>
        <v>5</v>
      </c>
      <c r="I14" s="60">
        <f t="shared" si="1"/>
        <v>60287</v>
      </c>
      <c r="J14" s="60">
        <f t="shared" si="1"/>
        <v>47318</v>
      </c>
      <c r="K14" s="60">
        <f t="shared" si="1"/>
        <v>87000</v>
      </c>
      <c r="L14" s="60">
        <f t="shared" si="1"/>
        <v>3</v>
      </c>
      <c r="M14" s="60">
        <f t="shared" si="1"/>
        <v>0</v>
      </c>
      <c r="N14" s="61">
        <f t="shared" si="1"/>
        <v>0</v>
      </c>
      <c r="O14" s="62">
        <f>(O13+O12+O11+O10+O9+O8+O7+O6+O5+O4+O3)</f>
        <v>219757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14.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14.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14.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4.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14.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4.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5.75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5.7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5.7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5.7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15.75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5.7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5.75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5.75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5.7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5.7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15.7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5.75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15.75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15.75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5.75" customHeight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5.75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5.7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5.7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5.7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5.75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5.7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5.7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5.75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.75" customHeigh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.75" customHeigh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5.7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5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5.7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5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5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5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5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5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5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5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5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5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5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5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5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5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5.75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5.75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5.7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5.7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5.7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5.75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5.75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5.75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5.7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5.7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5.7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5.75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5.75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.75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.75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.7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.75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5.75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5.7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5.7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5.7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5.7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5.7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5.7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5.7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5.7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5.7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5.7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5.7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5.7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5.75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5.75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5.75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5.75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5.75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5.7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5.75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5.75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5.75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5.7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5.7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5.75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5.75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5.7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5.75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5.75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5.75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5.75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5.7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5.75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5.75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5.75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5.75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5.7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5.75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5.75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5.75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5.75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5.7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5.7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5.7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5.7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5.7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5.7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5.7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5.7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5.7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5.7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5.7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5.7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5.7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5.7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5.7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5.7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5.7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5.7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5.7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5.7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5.7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5.7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5.7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5.7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5.7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5.7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5.7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5.7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5.7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5.7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5.7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5.7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5.7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5.7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5.7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5.7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5.7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5.7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5.7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5.7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5.7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5.7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5.7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5.7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5.7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5.7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5.7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5.7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5.7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5.7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5.7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5.7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5.75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5.75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5.75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5.75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5.75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5.75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5.75" customHeight="1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5.75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5.75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5.75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5.75" customHeight="1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5.75" customHeight="1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5.75" customHeight="1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5.75" customHeight="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5.75" customHeight="1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5.75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5.75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5.75" customHeigh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5.75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5.75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5.75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5.75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5.75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5.75" customHeight="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5.75" customHeight="1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5.75" customHeight="1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5.75" customHeight="1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5.75" customHeight="1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5.75" customHeight="1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5.75" customHeight="1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5.75" customHeight="1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5.75" customHeight="1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5.75" customHeight="1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5.75" customHeight="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5.75" customHeight="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5.75" customHeight="1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5.75" customHeight="1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5.75" customHeight="1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5.75" customHeight="1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5.75" customHeight="1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5.75" customHeight="1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5.75" customHeight="1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5.75" customHeight="1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5.75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5.75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5.75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5.75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5.75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5.75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5.75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5.75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5.75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5.75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5.75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5.75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5.75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5.75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5.75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5.7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5.7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5.7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5.7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5.7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5.7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5.7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5.7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5.7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5.7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5.7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5.7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5.7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5.7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5.7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5.75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5.75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5.75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5.75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5.75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5.75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5.75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5.75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5.75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5.75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5.75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5.7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5.7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5.7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5.7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5.7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5.7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5.7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5.7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5.7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5.7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5.7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5.7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5.7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5.7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5.7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5.7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5.7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5.7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5.7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5.7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5.7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5.7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5.7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5.7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5.7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5.7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5.7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5.7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5.7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5.7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5.7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5.7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5.7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5.7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5.7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5.7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5.7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5.7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5.7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5.7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5.7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5.7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5.7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5.7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5.7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5.7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5.7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5.7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5.7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5.7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5.7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5.7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5.7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5.7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5.7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5.7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5.7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5.7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5.7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5.7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5.7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5.7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5.7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5.7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5.7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5.7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5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5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5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5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5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5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5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5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5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5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5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5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5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5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5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5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5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5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5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5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5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5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5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5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5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5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5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5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5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5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5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5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5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5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5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5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5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5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5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5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5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5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5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5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5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5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5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5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5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5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5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5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5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5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5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5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5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5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5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5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5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5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5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5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5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5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5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5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5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5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5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5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5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5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5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5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5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5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5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5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5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5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5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5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5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5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5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5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5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5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5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5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5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5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5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5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5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5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5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5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5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5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5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5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5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5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5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5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5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5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5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5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5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5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5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5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5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5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5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5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5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5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5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5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5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5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5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5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5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5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5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5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5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5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5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5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5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5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5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5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5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5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5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5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5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5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5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5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5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5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5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5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5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5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5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5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5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5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5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5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5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5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5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5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5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5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5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5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5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5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5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5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5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5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5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5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5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5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5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5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5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5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5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5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5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5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5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5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5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5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5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5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5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5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5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5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5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5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5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5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5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5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5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5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5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5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5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5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5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5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5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5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5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5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5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5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5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5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5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5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5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5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5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5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5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5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5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5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5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5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5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5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5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5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5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5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5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5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5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5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5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5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5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5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5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5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5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5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5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5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5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5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5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5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5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5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5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5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5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5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5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5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5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5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5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5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5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5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5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5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5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5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5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5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5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5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5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5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5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5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5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5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5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5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5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5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5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5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5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5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5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5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5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5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5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5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5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5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5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5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5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5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5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5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5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5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5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5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5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5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5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5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5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5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5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5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5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5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5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5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5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5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5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5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5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5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5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5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5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5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5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5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5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5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5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5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5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5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5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5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5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5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5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5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5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5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5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5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5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5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5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5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5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5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5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5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5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5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5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5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5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5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5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5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5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5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5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5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5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5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5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5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5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5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5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5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5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5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5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5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5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5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5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5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5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5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5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5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5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5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5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5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5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5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5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5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5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5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5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5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5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5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5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5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5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5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5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5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5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5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5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5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5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5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5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5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5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5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5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5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5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5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5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5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5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5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5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5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5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5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5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5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5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5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5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5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5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5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5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5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5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5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5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5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5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5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5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5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5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5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5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5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5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5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5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5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5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5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5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5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5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5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5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5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5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5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5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5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5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5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5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5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5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5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5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5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5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5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5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5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5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5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5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5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5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5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5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5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5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5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5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5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5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5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5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5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5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5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5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5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5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5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5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5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5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5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5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5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5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5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5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5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5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5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5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5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5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5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5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5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5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5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5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5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5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5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5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5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5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5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5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5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5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5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5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5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5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5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5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5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5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5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5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5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5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5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5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5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5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5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5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5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5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5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5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5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5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5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5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5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5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5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5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5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5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5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5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5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5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5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5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5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5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5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5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5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5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5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5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5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5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5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5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5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5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5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5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5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5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5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5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5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5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5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5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5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5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5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5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5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5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5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5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5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5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5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5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5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5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5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5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5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5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5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5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5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5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5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5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5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5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5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5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5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5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5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5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5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5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5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5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5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5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5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5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5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5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5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5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5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5.7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5.7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5.7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5.7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5.7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5.7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5.7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5.7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5.7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5.7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5.7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5.7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5.7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5.7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5.7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5.7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5.7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5.7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5.7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5.7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5.7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5.7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5.7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5.7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5.7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5.7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5.7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5.7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5.7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ht="15.7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ht="15.75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ht="15.75" customHeight="1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ht="15.75" customHeight="1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3">
    <mergeCell ref="A1:O1"/>
    <mergeCell ref="A2:B2"/>
    <mergeCell ref="A14:B14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CERTIFICADOS EMITIDOS</vt:lpstr>
      <vt:lpstr>DECLARAÇÃO DA CONF.2023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 Pereira Bruzadelli</dc:creator>
  <cp:lastModifiedBy>Usuario</cp:lastModifiedBy>
  <dcterms:created xsi:type="dcterms:W3CDTF">2023-11-21T11:38:53Z</dcterms:created>
  <dcterms:modified xsi:type="dcterms:W3CDTF">2024-10-03T14:26:35Z</dcterms:modified>
</cp:coreProperties>
</file>