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dos_aberto\1 Cargos e Funções e DT quantitativo remuneracao 2024\"/>
    </mc:Choice>
  </mc:AlternateContent>
  <xr:revisionPtr revIDLastSave="0" documentId="13_ncr:1_{393B337A-0861-4A67-9B8C-CF8E71E310C2}" xr6:coauthVersionLast="47" xr6:coauthVersionMax="47" xr10:uidLastSave="{00000000-0000-0000-0000-000000000000}"/>
  <bookViews>
    <workbookView xWindow="-120" yWindow="-120" windowWidth="29040" windowHeight="15720" xr2:uid="{EADC108F-0B25-4159-B2FC-CE1EDBA98F5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  <c r="G6" i="1"/>
  <c r="E5" i="1"/>
  <c r="F4" i="1"/>
  <c r="E2" i="1"/>
</calcChain>
</file>

<file path=xl/sharedStrings.xml><?xml version="1.0" encoding="utf-8"?>
<sst xmlns="http://schemas.openxmlformats.org/spreadsheetml/2006/main" count="95" uniqueCount="67">
  <si>
    <t>Nº Contrato</t>
  </si>
  <si>
    <t>Discriminação</t>
  </si>
  <si>
    <t>Objeto</t>
  </si>
  <si>
    <t>Valor Total</t>
  </si>
  <si>
    <t xml:space="preserve">Valor Banco </t>
  </si>
  <si>
    <t>Contrapartida</t>
  </si>
  <si>
    <t>Data de Assinatura Contrato</t>
  </si>
  <si>
    <t>Lei Autorizativa</t>
  </si>
  <si>
    <t>Fonte</t>
  </si>
  <si>
    <t>Moeda</t>
  </si>
  <si>
    <t xml:space="preserve">Operações de Crédito Internas </t>
  </si>
  <si>
    <t>11.2.1260.1</t>
  </si>
  <si>
    <t>Programa de Melhorias Contínuas da Mobilidade Metropolitana - BRT GV</t>
  </si>
  <si>
    <r>
      <t>Implantação da 1ª etapa do BRT (</t>
    </r>
    <r>
      <rPr>
        <i/>
        <sz val="8"/>
        <color rgb="FF000000"/>
        <rFont val="Calibri"/>
        <family val="2"/>
        <scheme val="minor"/>
      </rPr>
      <t>Bus Rapid Transit</t>
    </r>
    <r>
      <rPr>
        <sz val="8"/>
        <color rgb="FF000000"/>
        <rFont val="Calibri"/>
        <family val="2"/>
        <scheme val="minor"/>
      </rPr>
      <t>) da Região Metropolitana da Grande Vitória, por meio de infraestrutura viaria para corredores exclusivos de onibus, construção de terminais de integração, portais de transferencia e estações de embarques e desembarques.</t>
    </r>
  </si>
  <si>
    <t>10.590/2016</t>
  </si>
  <si>
    <t>BNDES</t>
  </si>
  <si>
    <t>R$</t>
  </si>
  <si>
    <t>12.2.1155.1</t>
  </si>
  <si>
    <t xml:space="preserve">PROPAE-ES </t>
  </si>
  <si>
    <t>10.494/2016</t>
  </si>
  <si>
    <t>18.2.0648.1</t>
  </si>
  <si>
    <t>Programa de Segurança Pública do ES - PROSEG</t>
  </si>
  <si>
    <t xml:space="preserve"> Conjunto de investimentos em Segurança Pública no Espírito Santo,
voltados à modernização organizacional e ao reaparelhamento dos órgãos do Estado
do Espírito Santo, conforme Lei autorizativa Estadual nº 10.850 de 04/06/2018</t>
  </si>
  <si>
    <t>10.850/2018</t>
  </si>
  <si>
    <t>23.2.0239.1</t>
  </si>
  <si>
    <t>Programa de Investimentos de Infraestrutura em Rodovias - PROINFRA</t>
  </si>
  <si>
    <t>Programa BNDES INVEST IMPACTO.  execução do programa de
investimentos em infraestrutura logística rodoviária do Estado do Espírito Santo,
conforme Lei Estadual nº 11.993 de 13/12/2023</t>
  </si>
  <si>
    <t>11.993/2023</t>
  </si>
  <si>
    <t>Operações de Crédito Externas</t>
  </si>
  <si>
    <t>3279/OC-BR</t>
  </si>
  <si>
    <t>Programa Segurança Cidadã - ESTADO PRESENTE</t>
  </si>
  <si>
    <t>Reduçao ds indices de crimes violentos (homicidio e roubos) em 8 municipios do ES. I) aumentar a efetividade da PC e PM o controle de investigação de crimes violentos; II) incrementar oportunidades de inclusão social de jovens 15 a 24 anos em risco à violencia; III) reduzir reincidencia da população jovem em conflito com a lei.</t>
  </si>
  <si>
    <t>10.186/2014</t>
  </si>
  <si>
    <t>BID</t>
  </si>
  <si>
    <t>US$</t>
  </si>
  <si>
    <t>4741/OC-BR</t>
  </si>
  <si>
    <t>Profisco II - Modernização Gestão Fiscal do ES</t>
  </si>
  <si>
    <t>Contribuir para a sustentabilidade fiscal do Estado por meio da:
(i) modernização da gestão fazendária; (ii) melhoria da administração tributária; e
(iii) melhoria da gestão do gasto público</t>
  </si>
  <si>
    <t>10.871/2018</t>
  </si>
  <si>
    <t>4933/OC-BR</t>
  </si>
  <si>
    <t xml:space="preserve">Programa Eficiência Logística </t>
  </si>
  <si>
    <t>Contribuir ao aumento da competitividade do Estado, por meio da melhora da logística de carga e sua integração nacional e regional: (i) melhorar o nível de serviço das rodovias estaduais relevantes para as conexões portuárias; (ii) melhorar a conectividade da Rede Rodoviária Estadual com os portos, minimizando os impactos negativos nas áreas urbanas afetadas; e (iii) melhorar a eficiência dos processos de intervenção rodoviária do DER-ES</t>
  </si>
  <si>
    <t>11.020/2019</t>
  </si>
  <si>
    <t>5155/OC-BR</t>
  </si>
  <si>
    <t>Programa Moderniza ES</t>
  </si>
  <si>
    <t>Contribuir para a reinserção social e para a redução da reincidência criminal de forma eficaz e eficiente no Estado. (i) aumentar a aplicação de políticas de reinserção social e de programas baseados em evidências; e (ii) aumentar a eficiência do gasto por meio do uso de novas tecnologias de gestão e monitoramento e da melhoria da infraestrutura penitenciária para reinserção social.</t>
  </si>
  <si>
    <t>11.169/2020</t>
  </si>
  <si>
    <t xml:space="preserve">5883/OC-BR </t>
  </si>
  <si>
    <t xml:space="preserve">Programa de Modernização do Poder Judiciário do Estado do Espírito Santo - PROMOJUES </t>
  </si>
  <si>
    <t>Melhorar a qualidade dos serviços de justiça do Poder Judiciário do Espírito Santo para uma justiça mais acessível e eficiente. (i) melhorar o acesso à justiça e a prestação de contas no fornecimento de serviços pelo Poder Judiciário; e (ii) aumentar a eficiência operacional na gestão judiciária por meio da modernização de processos e da transformação digital.</t>
  </si>
  <si>
    <t>11.847/2023</t>
  </si>
  <si>
    <t>9519-BR</t>
  </si>
  <si>
    <t xml:space="preserve">Programa de Gestão Integrada de Recursos Hídricos e Revitalização de Bacias Hidrográficas do ES - Águas e Paisagem II </t>
  </si>
  <si>
    <t>(i) fortalecer a capacidade do Estado de gerenciar os riscos de segurança hídrica diante da mudança climática, (ii) reduzir esses riscos em áreas selecionadas do território do Mutuário e (iii) em caso de uma Crise ou Emergência Elegível, responder pronta e eficazmente a ela</t>
  </si>
  <si>
    <t>11.614/2023</t>
  </si>
  <si>
    <t>BIRD</t>
  </si>
  <si>
    <t>9679-BR</t>
  </si>
  <si>
    <t>Programa de Apoio ao Fortalecimento da Gestão Pública - ES + Inteligente</t>
  </si>
  <si>
    <t>Fortalecer a resiliência da infraestrutura digital, modernizar a gestão de emergências e melhorar infraestrutura pública digital no Estado</t>
  </si>
  <si>
    <t>12.001/2023</t>
  </si>
  <si>
    <t>Saúde Norte ES - CAF</t>
  </si>
  <si>
    <t>Construção e aparelhamento de um complexo de saúde no município de São Mateus.(i) Infraestrutura, equipamento e modernizaçãohospitalar; (ii) Gestão do Projeto; e (iii) Outros gastos</t>
  </si>
  <si>
    <t>11.615/2022</t>
  </si>
  <si>
    <t>CAF</t>
  </si>
  <si>
    <t>-</t>
  </si>
  <si>
    <t xml:space="preserve">Execução de Despesas de Capital constantes do Plano
Plurianual — PPA e leis orçamentárias anuais do BENEFICIÁRIO, conforme Quadro de Usos e Fontes aprovado pelo BNDES, no âmbito do Programa Especial de Apoio aos Estados — PROPAE  (Investimentos socioeconômicos, produtivos e melhoria da infraestrutura para a capacidade logística estadual) </t>
  </si>
  <si>
    <t>Tipo Operação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</si>
</sst>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\ \ \ \ @"/>
    <numFmt numFmtId="165" formatCode="_(* #,##0_);_(* \(#,##0\);_(* &quot;-&quot;??_);_(@_)"/>
    <numFmt numFmtId="166" formatCode="&quot;R$&quot;\ #,##0.00"/>
    <numFmt numFmtId="167" formatCode="[$$-409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4" fillId="3" borderId="3" xfId="2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66" fontId="5" fillId="0" borderId="2" xfId="1" applyNumberFormat="1" applyFont="1" applyBorder="1" applyAlignment="1">
      <alignment vertical="center"/>
    </xf>
    <xf numFmtId="166" fontId="5" fillId="4" borderId="2" xfId="1" applyNumberFormat="1" applyFont="1" applyFill="1" applyBorder="1" applyAlignment="1">
      <alignment vertical="center"/>
    </xf>
    <xf numFmtId="14" fontId="5" fillId="0" borderId="2" xfId="0" applyNumberFormat="1" applyFont="1" applyBorder="1" applyAlignment="1">
      <alignment horizontal="center" vertical="center" wrapText="1"/>
    </xf>
    <xf numFmtId="164" fontId="8" fillId="3" borderId="2" xfId="2" applyNumberFormat="1" applyFont="1" applyFill="1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0" fontId="4" fillId="3" borderId="2" xfId="2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65" fontId="8" fillId="4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7" fontId="5" fillId="0" borderId="2" xfId="0" applyNumberFormat="1" applyFont="1" applyBorder="1" applyAlignment="1">
      <alignment horizontal="right" vertical="center" wrapText="1"/>
    </xf>
    <xf numFmtId="167" fontId="5" fillId="4" borderId="2" xfId="0" applyNumberFormat="1" applyFont="1" applyFill="1" applyBorder="1" applyAlignment="1">
      <alignment horizontal="right" vertical="center" wrapText="1"/>
    </xf>
    <xf numFmtId="164" fontId="8" fillId="4" borderId="2" xfId="2" applyNumberFormat="1" applyFont="1" applyFill="1" applyBorder="1" applyAlignment="1">
      <alignment horizontal="center" vertical="center"/>
    </xf>
    <xf numFmtId="0" fontId="4" fillId="0" borderId="2" xfId="2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164" fontId="8" fillId="0" borderId="2" xfId="2" applyNumberFormat="1" applyFont="1" applyBorder="1" applyAlignment="1">
      <alignment horizontal="center" vertical="center"/>
    </xf>
    <xf numFmtId="166" fontId="5" fillId="4" borderId="2" xfId="1" applyNumberFormat="1" applyFont="1" applyFill="1" applyBorder="1" applyAlignment="1">
      <alignment horizontal="center" vertical="center"/>
    </xf>
    <xf numFmtId="0" fontId="3" fillId="2" borderId="1" xfId="2" applyFont="1" applyFill="1" applyBorder="1" applyAlignment="1">
      <alignment vertical="center" wrapText="1"/>
    </xf>
    <xf numFmtId="0" fontId="3" fillId="3" borderId="1" xfId="2" applyFont="1" applyFill="1" applyBorder="1" applyAlignment="1">
      <alignment vertical="center" wrapText="1"/>
    </xf>
  </cellXfs>
  <cellStyles count="3">
    <cellStyle name="Normal" xfId="0" builtinId="0"/>
    <cellStyle name="Normal_CROANUAL" xfId="2" xr:uid="{8DC60880-C6A2-4D87-99EF-AD6A3BA29FD9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082F0-3219-4452-B10E-21CAA3A2DA97}">
  <dimension ref="A1:K13"/>
  <sheetViews>
    <sheetView tabSelected="1" zoomScale="148" zoomScaleNormal="148" workbookViewId="0">
      <selection activeCell="C3" sqref="C3"/>
    </sheetView>
  </sheetViews>
  <sheetFormatPr defaultRowHeight="15" x14ac:dyDescent="0.25"/>
  <cols>
    <col min="3" max="3" width="37" customWidth="1"/>
    <col min="4" max="4" width="53.28515625" customWidth="1"/>
    <col min="5" max="5" width="22.140625" customWidth="1"/>
    <col min="6" max="6" width="17.85546875" customWidth="1"/>
    <col min="7" max="7" width="14.140625" bestFit="1" customWidth="1"/>
    <col min="8" max="8" width="14.5703125" customWidth="1"/>
    <col min="9" max="9" width="12" bestFit="1" customWidth="1"/>
    <col min="10" max="10" width="6.42578125" bestFit="1" customWidth="1"/>
    <col min="11" max="11" width="5.85546875" bestFit="1" customWidth="1"/>
  </cols>
  <sheetData>
    <row r="1" spans="1:11" ht="24" customHeight="1" x14ac:dyDescent="0.25">
      <c r="A1" s="22" t="s">
        <v>66</v>
      </c>
      <c r="B1" s="22" t="s">
        <v>0</v>
      </c>
      <c r="C1" s="22" t="s">
        <v>1</v>
      </c>
      <c r="D1" s="22" t="s">
        <v>2</v>
      </c>
      <c r="E1" s="22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  <c r="K1" s="23" t="s">
        <v>9</v>
      </c>
    </row>
    <row r="2" spans="1:11" ht="48" x14ac:dyDescent="0.25">
      <c r="A2" s="1" t="s">
        <v>10</v>
      </c>
      <c r="B2" s="1" t="s">
        <v>11</v>
      </c>
      <c r="C2" s="2" t="s">
        <v>12</v>
      </c>
      <c r="D2" s="3" t="s">
        <v>13</v>
      </c>
      <c r="E2" s="4">
        <f>F2+G2</f>
        <v>742278572.19000006</v>
      </c>
      <c r="F2" s="5">
        <v>530400000</v>
      </c>
      <c r="G2" s="5">
        <v>211878572.19</v>
      </c>
      <c r="H2" s="6">
        <v>41043</v>
      </c>
      <c r="I2" s="6" t="s">
        <v>14</v>
      </c>
      <c r="J2" s="7" t="s">
        <v>15</v>
      </c>
      <c r="K2" s="8" t="s">
        <v>16</v>
      </c>
    </row>
    <row r="3" spans="1:11" ht="67.5" x14ac:dyDescent="0.25">
      <c r="A3" s="1" t="s">
        <v>10</v>
      </c>
      <c r="B3" s="9" t="s">
        <v>17</v>
      </c>
      <c r="C3" s="10" t="s">
        <v>18</v>
      </c>
      <c r="D3" s="11" t="s">
        <v>65</v>
      </c>
      <c r="E3" s="5">
        <v>3000000000</v>
      </c>
      <c r="F3" s="5">
        <v>3000000000</v>
      </c>
      <c r="G3" s="21" t="s">
        <v>64</v>
      </c>
      <c r="H3" s="12">
        <v>41250</v>
      </c>
      <c r="I3" s="12" t="s">
        <v>19</v>
      </c>
      <c r="J3" s="7" t="s">
        <v>15</v>
      </c>
      <c r="K3" s="13" t="s">
        <v>16</v>
      </c>
    </row>
    <row r="4" spans="1:11" ht="72" x14ac:dyDescent="0.25">
      <c r="A4" s="1" t="s">
        <v>10</v>
      </c>
      <c r="B4" s="9" t="s">
        <v>20</v>
      </c>
      <c r="C4" s="10" t="s">
        <v>21</v>
      </c>
      <c r="D4" s="10" t="s">
        <v>22</v>
      </c>
      <c r="E4" s="5">
        <v>142665350</v>
      </c>
      <c r="F4" s="5">
        <f>E4-G4</f>
        <v>124638609</v>
      </c>
      <c r="G4" s="5">
        <v>18026741</v>
      </c>
      <c r="H4" s="12">
        <v>44406</v>
      </c>
      <c r="I4" s="12" t="s">
        <v>23</v>
      </c>
      <c r="J4" s="7" t="s">
        <v>15</v>
      </c>
      <c r="K4" s="13" t="s">
        <v>16</v>
      </c>
    </row>
    <row r="5" spans="1:11" ht="48" x14ac:dyDescent="0.25">
      <c r="A5" s="1" t="s">
        <v>10</v>
      </c>
      <c r="B5" s="9" t="s">
        <v>24</v>
      </c>
      <c r="C5" s="10" t="s">
        <v>25</v>
      </c>
      <c r="D5" s="10" t="s">
        <v>26</v>
      </c>
      <c r="E5" s="5">
        <f>F5+G5</f>
        <v>700000000</v>
      </c>
      <c r="F5" s="5">
        <v>630000000</v>
      </c>
      <c r="G5" s="5">
        <v>70000000</v>
      </c>
      <c r="H5" s="12">
        <v>45419</v>
      </c>
      <c r="I5" s="12" t="s">
        <v>27</v>
      </c>
      <c r="J5" s="7" t="s">
        <v>15</v>
      </c>
      <c r="K5" s="14" t="s">
        <v>16</v>
      </c>
    </row>
    <row r="6" spans="1:11" ht="72" x14ac:dyDescent="0.25">
      <c r="A6" s="9" t="s">
        <v>28</v>
      </c>
      <c r="B6" s="9" t="s">
        <v>29</v>
      </c>
      <c r="C6" s="2" t="s">
        <v>30</v>
      </c>
      <c r="D6" s="2" t="s">
        <v>31</v>
      </c>
      <c r="E6" s="15">
        <v>70000000</v>
      </c>
      <c r="F6" s="15">
        <v>56000000</v>
      </c>
      <c r="G6" s="15">
        <f>E6-F6</f>
        <v>14000000</v>
      </c>
      <c r="H6" s="6">
        <v>43097</v>
      </c>
      <c r="I6" s="6" t="s">
        <v>32</v>
      </c>
      <c r="J6" s="7" t="s">
        <v>33</v>
      </c>
      <c r="K6" s="8" t="s">
        <v>34</v>
      </c>
    </row>
    <row r="7" spans="1:11" ht="48" x14ac:dyDescent="0.25">
      <c r="A7" s="9" t="s">
        <v>28</v>
      </c>
      <c r="B7" s="9" t="s">
        <v>35</v>
      </c>
      <c r="C7" s="10" t="s">
        <v>36</v>
      </c>
      <c r="D7" s="10" t="s">
        <v>37</v>
      </c>
      <c r="E7" s="16">
        <f>F7+G7</f>
        <v>42000000</v>
      </c>
      <c r="F7" s="16">
        <v>37800000</v>
      </c>
      <c r="G7" s="16">
        <v>4200000</v>
      </c>
      <c r="H7" s="12">
        <v>44558</v>
      </c>
      <c r="I7" s="12" t="s">
        <v>38</v>
      </c>
      <c r="J7" s="17" t="s">
        <v>33</v>
      </c>
      <c r="K7" s="13" t="s">
        <v>34</v>
      </c>
    </row>
    <row r="8" spans="1:11" ht="96" x14ac:dyDescent="0.25">
      <c r="A8" s="9" t="s">
        <v>28</v>
      </c>
      <c r="B8" s="18" t="s">
        <v>39</v>
      </c>
      <c r="C8" s="10" t="s">
        <v>40</v>
      </c>
      <c r="D8" s="10" t="s">
        <v>41</v>
      </c>
      <c r="E8" s="16">
        <f>F8+G8</f>
        <v>271000000</v>
      </c>
      <c r="F8" s="16">
        <v>216800000</v>
      </c>
      <c r="G8" s="16">
        <v>54200000</v>
      </c>
      <c r="H8" s="12">
        <v>44551</v>
      </c>
      <c r="I8" s="12" t="s">
        <v>42</v>
      </c>
      <c r="J8" s="7" t="s">
        <v>33</v>
      </c>
      <c r="K8" s="13" t="s">
        <v>34</v>
      </c>
    </row>
    <row r="9" spans="1:11" ht="84" x14ac:dyDescent="0.25">
      <c r="A9" s="9" t="s">
        <v>28</v>
      </c>
      <c r="B9" s="9" t="s">
        <v>43</v>
      </c>
      <c r="C9" s="2" t="s">
        <v>44</v>
      </c>
      <c r="D9" s="2" t="s">
        <v>45</v>
      </c>
      <c r="E9" s="15">
        <f>F9+G9</f>
        <v>102911500</v>
      </c>
      <c r="F9" s="15">
        <v>82329200</v>
      </c>
      <c r="G9" s="15">
        <v>20582300</v>
      </c>
      <c r="H9" s="6">
        <v>45097</v>
      </c>
      <c r="I9" s="6" t="s">
        <v>46</v>
      </c>
      <c r="J9" s="7" t="s">
        <v>33</v>
      </c>
      <c r="K9" s="14" t="s">
        <v>34</v>
      </c>
    </row>
    <row r="10" spans="1:11" ht="72" x14ac:dyDescent="0.25">
      <c r="A10" s="9" t="s">
        <v>28</v>
      </c>
      <c r="B10" s="9" t="s">
        <v>47</v>
      </c>
      <c r="C10" s="2" t="s">
        <v>48</v>
      </c>
      <c r="D10" s="2" t="s">
        <v>49</v>
      </c>
      <c r="E10" s="15">
        <f t="shared" ref="E10" si="0">F10+G10</f>
        <v>44125000</v>
      </c>
      <c r="F10" s="15">
        <v>35300000</v>
      </c>
      <c r="G10" s="15">
        <v>8825000</v>
      </c>
      <c r="H10" s="12">
        <v>45638</v>
      </c>
      <c r="I10" s="19" t="s">
        <v>50</v>
      </c>
      <c r="J10" s="20" t="s">
        <v>33</v>
      </c>
      <c r="K10" s="8" t="s">
        <v>34</v>
      </c>
    </row>
    <row r="11" spans="1:11" ht="60" x14ac:dyDescent="0.25">
      <c r="A11" s="9" t="s">
        <v>28</v>
      </c>
      <c r="B11" s="9" t="s">
        <v>51</v>
      </c>
      <c r="C11" s="2" t="s">
        <v>52</v>
      </c>
      <c r="D11" s="2" t="s">
        <v>53</v>
      </c>
      <c r="E11" s="15">
        <f>F11+G11</f>
        <v>113600000</v>
      </c>
      <c r="F11" s="15">
        <v>86100000</v>
      </c>
      <c r="G11" s="15">
        <v>27500000</v>
      </c>
      <c r="H11" s="12">
        <v>45517</v>
      </c>
      <c r="I11" s="6" t="s">
        <v>54</v>
      </c>
      <c r="J11" s="7" t="s">
        <v>55</v>
      </c>
      <c r="K11" s="8" t="s">
        <v>34</v>
      </c>
    </row>
    <row r="12" spans="1:11" ht="48" x14ac:dyDescent="0.25">
      <c r="A12" s="9" t="s">
        <v>28</v>
      </c>
      <c r="B12" s="9" t="s">
        <v>56</v>
      </c>
      <c r="C12" s="2" t="s">
        <v>57</v>
      </c>
      <c r="D12" s="2" t="s">
        <v>58</v>
      </c>
      <c r="E12" s="15">
        <f>F12+G12</f>
        <v>76520000</v>
      </c>
      <c r="F12" s="15">
        <v>61216000</v>
      </c>
      <c r="G12" s="15">
        <v>15304000</v>
      </c>
      <c r="H12" s="12">
        <v>45638</v>
      </c>
      <c r="I12" s="19" t="s">
        <v>59</v>
      </c>
      <c r="J12" s="20" t="s">
        <v>55</v>
      </c>
      <c r="K12" s="8" t="s">
        <v>34</v>
      </c>
    </row>
    <row r="13" spans="1:11" ht="48" x14ac:dyDescent="0.25">
      <c r="A13" s="9" t="s">
        <v>28</v>
      </c>
      <c r="B13" s="9"/>
      <c r="C13" s="2" t="s">
        <v>60</v>
      </c>
      <c r="D13" s="2" t="s">
        <v>61</v>
      </c>
      <c r="E13" s="15">
        <f t="shared" ref="E13" si="1">F13+G13</f>
        <v>70000000</v>
      </c>
      <c r="F13" s="15">
        <v>56000000</v>
      </c>
      <c r="G13" s="15">
        <v>14000000</v>
      </c>
      <c r="H13" s="12">
        <v>45547</v>
      </c>
      <c r="I13" s="19" t="s">
        <v>62</v>
      </c>
      <c r="J13" s="7" t="s">
        <v>63</v>
      </c>
      <c r="K13" s="14" t="s">
        <v>34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Nitza Barros Mozelli</dc:creator>
  <cp:lastModifiedBy>Marcos Antonio dos Santos</cp:lastModifiedBy>
  <dcterms:created xsi:type="dcterms:W3CDTF">2025-01-03T15:49:58Z</dcterms:created>
  <dcterms:modified xsi:type="dcterms:W3CDTF">2025-03-27T13:23:40Z</dcterms:modified>
</cp:coreProperties>
</file>