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7.xml" ContentType="application/vnd.openxmlformats-officedocument.drawing+xml"/>
  <Override PartName="/xl/charts/chart2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8.xml" ContentType="application/vnd.openxmlformats-officedocument.drawing+xml"/>
  <Override PartName="/xl/charts/chart2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+xml"/>
  <Override PartName="/xl/charts/chart28.xml" ContentType="application/vnd.openxmlformats-officedocument.drawingml.chart+xml"/>
  <Override PartName="/xl/drawings/drawing31.xml" ContentType="application/vnd.openxmlformats-officedocument.drawing+xml"/>
  <Override PartName="/xl/charts/chart29.xml" ContentType="application/vnd.openxmlformats-officedocument.drawingml.chart+xml"/>
  <Override PartName="/xl/drawings/drawing32.xml" ContentType="application/vnd.openxmlformats-officedocument.drawing+xml"/>
  <Override PartName="/xl/charts/chart30.xml" ContentType="application/vnd.openxmlformats-officedocument.drawingml.chart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+xml"/>
  <Override PartName="/xl/charts/chart32.xml" ContentType="application/vnd.openxmlformats-officedocument.drawingml.chart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drawings/drawing36.xml" ContentType="application/vnd.openxmlformats-officedocument.drawing+xml"/>
  <Override PartName="/xl/charts/chart34.xml" ContentType="application/vnd.openxmlformats-officedocument.drawingml.chart+xml"/>
  <Override PartName="/xl/drawings/drawing37.xml" ContentType="application/vnd.openxmlformats-officedocument.drawing+xml"/>
  <Override PartName="/xl/charts/chart35.xml" ContentType="application/vnd.openxmlformats-officedocument.drawingml.chart+xml"/>
  <Override PartName="/xl/drawings/drawing38.xml" ContentType="application/vnd.openxmlformats-officedocument.drawing+xml"/>
  <Override PartName="/xl/charts/chart3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9.xml" ContentType="application/vnd.openxmlformats-officedocument.drawing+xml"/>
  <Override PartName="/xl/charts/chart37.xml" ContentType="application/vnd.openxmlformats-officedocument.drawingml.chart+xml"/>
  <Override PartName="/xl/drawings/drawing40.xml" ContentType="application/vnd.openxmlformats-officedocument.drawing+xml"/>
  <Override PartName="/xl/charts/chart38.xml" ContentType="application/vnd.openxmlformats-officedocument.drawingml.chart+xml"/>
  <Override PartName="/xl/drawings/drawing41.xml" ContentType="application/vnd.openxmlformats-officedocument.drawing+xml"/>
  <Override PartName="/xl/charts/chart3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2.xml" ContentType="application/vnd.openxmlformats-officedocument.drawing+xml"/>
  <Override PartName="/xl/charts/chart4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3.xml" ContentType="application/vnd.openxmlformats-officedocument.drawing+xml"/>
  <Override PartName="/xl/charts/chart4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4.xml" ContentType="application/vnd.openxmlformats-officedocument.drawing+xml"/>
  <Override PartName="/xl/charts/chart4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5.xml" ContentType="application/vnd.openxmlformats-officedocument.drawing+xml"/>
  <Override PartName="/xl/charts/chart4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6.xml" ContentType="application/vnd.openxmlformats-officedocument.drawing+xml"/>
  <Override PartName="/xl/charts/chart44.xml" ContentType="application/vnd.openxmlformats-officedocument.drawingml.chart+xml"/>
  <Override PartName="/xl/drawings/drawing47.xml" ContentType="application/vnd.openxmlformats-officedocument.drawing+xml"/>
  <Override PartName="/xl/charts/chart45.xml" ContentType="application/vnd.openxmlformats-officedocument.drawingml.chart+xml"/>
  <Override PartName="/xl/drawings/drawing48.xml" ContentType="application/vnd.openxmlformats-officedocument.drawing+xml"/>
  <Override PartName="/xl/charts/chart46.xml" ContentType="application/vnd.openxmlformats-officedocument.drawingml.chart+xml"/>
  <Override PartName="/xl/drawings/drawing49.xml" ContentType="application/vnd.openxmlformats-officedocument.drawing+xml"/>
  <Override PartName="/xl/charts/chart47.xml" ContentType="application/vnd.openxmlformats-officedocument.drawingml.chart+xml"/>
  <Override PartName="/xl/drawings/drawing50.xml" ContentType="application/vnd.openxmlformats-officedocument.drawing+xml"/>
  <Override PartName="/xl/charts/chart48.xml" ContentType="application/vnd.openxmlformats-officedocument.drawingml.chart+xml"/>
  <Override PartName="/xl/drawings/drawing51.xml" ContentType="application/vnd.openxmlformats-officedocument.drawing+xml"/>
  <Override PartName="/xl/charts/chart49.xml" ContentType="application/vnd.openxmlformats-officedocument.drawingml.chart+xml"/>
  <Override PartName="/xl/drawings/drawing52.xml" ContentType="application/vnd.openxmlformats-officedocument.drawing+xml"/>
  <Override PartName="/xl/charts/chart50.xml" ContentType="application/vnd.openxmlformats-officedocument.drawingml.chart+xml"/>
  <Override PartName="/xl/drawings/drawing53.xml" ContentType="application/vnd.openxmlformats-officedocument.drawing+xml"/>
  <Override PartName="/xl/charts/chart51.xml" ContentType="application/vnd.openxmlformats-officedocument.drawingml.chart+xml"/>
  <Override PartName="/xl/drawings/drawing54.xml" ContentType="application/vnd.openxmlformats-officedocument.drawing+xml"/>
  <Override PartName="/xl/charts/chart52.xml" ContentType="application/vnd.openxmlformats-officedocument.drawingml.chart+xml"/>
  <Override PartName="/xl/drawings/drawing55.xml" ContentType="application/vnd.openxmlformats-officedocument.drawing+xml"/>
  <Override PartName="/xl/charts/chart53.xml" ContentType="application/vnd.openxmlformats-officedocument.drawingml.chart+xml"/>
  <Override PartName="/xl/drawings/drawing56.xml" ContentType="application/vnd.openxmlformats-officedocument.drawing+xml"/>
  <Override PartName="/xl/charts/chart54.xml" ContentType="application/vnd.openxmlformats-officedocument.drawingml.chart+xml"/>
  <Override PartName="/xl/drawings/drawing57.xml" ContentType="application/vnd.openxmlformats-officedocument.drawing+xml"/>
  <Override PartName="/xl/charts/chart5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8.xml" ContentType="application/vnd.openxmlformats-officedocument.drawing+xml"/>
  <Override PartName="/xl/charts/chart5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59.xml" ContentType="application/vnd.openxmlformats-officedocument.drawing+xml"/>
  <Override PartName="/xl/charts/chart57.xml" ContentType="application/vnd.openxmlformats-officedocument.drawingml.chart+xml"/>
  <Override PartName="/xl/drawings/drawing60.xml" ContentType="application/vnd.openxmlformats-officedocument.drawing+xml"/>
  <Override PartName="/xl/charts/chart58.xml" ContentType="application/vnd.openxmlformats-officedocument.drawingml.chart+xml"/>
  <Override PartName="/xl/drawings/drawing61.xml" ContentType="application/vnd.openxmlformats-officedocument.drawing+xml"/>
  <Override PartName="/xl/charts/chart59.xml" ContentType="application/vnd.openxmlformats-officedocument.drawingml.chart+xml"/>
  <Override PartName="/xl/drawings/drawing62.xml" ContentType="application/vnd.openxmlformats-officedocument.drawing+xml"/>
  <Override PartName="/xl/charts/chart60.xml" ContentType="application/vnd.openxmlformats-officedocument.drawingml.chart+xml"/>
  <Override PartName="/xl/drawings/drawing63.xml" ContentType="application/vnd.openxmlformats-officedocument.drawing+xml"/>
  <Override PartName="/xl/charts/chart61.xml" ContentType="application/vnd.openxmlformats-officedocument.drawingml.chart+xml"/>
  <Override PartName="/xl/drawings/drawing64.xml" ContentType="application/vnd.openxmlformats-officedocument.drawing+xml"/>
  <Override PartName="/xl/charts/chart62.xml" ContentType="application/vnd.openxmlformats-officedocument.drawingml.chart+xml"/>
  <Override PartName="/xl/drawings/drawing65.xml" ContentType="application/vnd.openxmlformats-officedocument.drawing+xml"/>
  <Override PartName="/xl/charts/chart63.xml" ContentType="application/vnd.openxmlformats-officedocument.drawingml.chart+xml"/>
  <Override PartName="/xl/drawings/drawing66.xml" ContentType="application/vnd.openxmlformats-officedocument.drawing+xml"/>
  <Override PartName="/xl/charts/chart64.xml" ContentType="application/vnd.openxmlformats-officedocument.drawingml.chart+xml"/>
  <Override PartName="/xl/drawings/drawing67.xml" ContentType="application/vnd.openxmlformats-officedocument.drawing+xml"/>
  <Override PartName="/xl/charts/chart6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8.xml" ContentType="application/vnd.openxmlformats-officedocument.drawing+xml"/>
  <Override PartName="/xl/charts/chart66.xml" ContentType="application/vnd.openxmlformats-officedocument.drawingml.chart+xml"/>
  <Override PartName="/xl/drawings/drawing69.xml" ContentType="application/vnd.openxmlformats-officedocument.drawing+xml"/>
  <Override PartName="/xl/charts/chart67.xml" ContentType="application/vnd.openxmlformats-officedocument.drawingml.chart+xml"/>
  <Override PartName="/xl/drawings/drawing70.xml" ContentType="application/vnd.openxmlformats-officedocument.drawing+xml"/>
  <Override PartName="/xl/charts/chart68.xml" ContentType="application/vnd.openxmlformats-officedocument.drawingml.chart+xml"/>
  <Override PartName="/xl/drawings/drawing71.xml" ContentType="application/vnd.openxmlformats-officedocument.drawing+xml"/>
  <Override PartName="/xl/charts/chart6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2.xml" ContentType="application/vnd.openxmlformats-officedocument.drawing+xml"/>
  <Override PartName="/xl/charts/chart70.xml" ContentType="application/vnd.openxmlformats-officedocument.drawingml.chart+xml"/>
  <Override PartName="/xl/drawings/drawing73.xml" ContentType="application/vnd.openxmlformats-officedocument.drawing+xml"/>
  <Override PartName="/xl/charts/chart7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4.xml" ContentType="application/vnd.openxmlformats-officedocument.drawing+xml"/>
  <Override PartName="/xl/charts/chart72.xml" ContentType="application/vnd.openxmlformats-officedocument.drawingml.chart+xml"/>
  <Override PartName="/xl/drawings/drawing75.xml" ContentType="application/vnd.openxmlformats-officedocument.drawing+xml"/>
  <Override PartName="/xl/charts/chart73.xml" ContentType="application/vnd.openxmlformats-officedocument.drawingml.chart+xml"/>
  <Override PartName="/xl/drawings/drawing76.xml" ContentType="application/vnd.openxmlformats-officedocument.drawing+xml"/>
  <Override PartName="/xl/charts/chart7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7.xml" ContentType="application/vnd.openxmlformats-officedocument.drawing+xml"/>
  <Override PartName="/xl/charts/chart75.xml" ContentType="application/vnd.openxmlformats-officedocument.drawingml.chart+xml"/>
  <Override PartName="/xl/drawings/drawing78.xml" ContentType="application/vnd.openxmlformats-officedocument.drawing+xml"/>
  <Override PartName="/xl/charts/chart76.xml" ContentType="application/vnd.openxmlformats-officedocument.drawingml.chart+xml"/>
  <Override PartName="/xl/drawings/drawing79.xml" ContentType="application/vnd.openxmlformats-officedocument.drawing+xml"/>
  <Override PartName="/xl/charts/chart77.xml" ContentType="application/vnd.openxmlformats-officedocument.drawingml.chart+xml"/>
  <Override PartName="/xl/drawings/drawing80.xml" ContentType="application/vnd.openxmlformats-officedocument.drawing+xml"/>
  <Override PartName="/xl/charts/chart78.xml" ContentType="application/vnd.openxmlformats-officedocument.drawingml.chart+xml"/>
  <Override PartName="/xl/drawings/drawing81.xml" ContentType="application/vnd.openxmlformats-officedocument.drawing+xml"/>
  <Override PartName="/xl/charts/chart79.xml" ContentType="application/vnd.openxmlformats-officedocument.drawingml.chart+xml"/>
  <Override PartName="/xl/drawings/drawing82.xml" ContentType="application/vnd.openxmlformats-officedocument.drawing+xml"/>
  <Override PartName="/xl/charts/chart80.xml" ContentType="application/vnd.openxmlformats-officedocument.drawingml.chart+xml"/>
  <Override PartName="/xl/drawings/drawing83.xml" ContentType="application/vnd.openxmlformats-officedocument.drawing+xml"/>
  <Override PartName="/xl/charts/chart81.xml" ContentType="application/vnd.openxmlformats-officedocument.drawingml.chart+xml"/>
  <Override PartName="/xl/drawings/drawing84.xml" ContentType="application/vnd.openxmlformats-officedocument.drawing+xml"/>
  <Override PartName="/xl/charts/chart82.xml" ContentType="application/vnd.openxmlformats-officedocument.drawingml.chart+xml"/>
  <Override PartName="/xl/drawings/drawing85.xml" ContentType="application/vnd.openxmlformats-officedocument.drawing+xml"/>
  <Override PartName="/xl/charts/chart83.xml" ContentType="application/vnd.openxmlformats-officedocument.drawingml.chart+xml"/>
  <Override PartName="/xl/drawings/drawing86.xml" ContentType="application/vnd.openxmlformats-officedocument.drawing+xml"/>
  <Override PartName="/xl/charts/chart84.xml" ContentType="application/vnd.openxmlformats-officedocument.drawingml.chart+xml"/>
  <Override PartName="/xl/drawings/drawing87.xml" ContentType="application/vnd.openxmlformats-officedocument.drawing+xml"/>
  <Override PartName="/xl/charts/chart85.xml" ContentType="application/vnd.openxmlformats-officedocument.drawingml.chart+xml"/>
  <Override PartName="/xl/drawings/drawing88.xml" ContentType="application/vnd.openxmlformats-officedocument.drawing+xml"/>
  <Override PartName="/xl/charts/chart86.xml" ContentType="application/vnd.openxmlformats-officedocument.drawingml.chart+xml"/>
  <Override PartName="/xl/drawings/drawing89.xml" ContentType="application/vnd.openxmlformats-officedocument.drawing+xml"/>
  <Override PartName="/xl/charts/chart87.xml" ContentType="application/vnd.openxmlformats-officedocument.drawingml.chart+xml"/>
  <Override PartName="/xl/drawings/drawing90.xml" ContentType="application/vnd.openxmlformats-officedocument.drawing+xml"/>
  <Override PartName="/xl/charts/chart88.xml" ContentType="application/vnd.openxmlformats-officedocument.drawingml.chart+xml"/>
  <Override PartName="/xl/drawings/drawing91.xml" ContentType="application/vnd.openxmlformats-officedocument.drawing+xml"/>
  <Override PartName="/xl/charts/chart89.xml" ContentType="application/vnd.openxmlformats-officedocument.drawingml.chart+xml"/>
  <Override PartName="/xl/drawings/drawing92.xml" ContentType="application/vnd.openxmlformats-officedocument.drawing+xml"/>
  <Override PartName="/xl/charts/chart9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93.xml" ContentType="application/vnd.openxmlformats-officedocument.drawing+xml"/>
  <Override PartName="/xl/charts/chart91.xml" ContentType="application/vnd.openxmlformats-officedocument.drawingml.chart+xml"/>
  <Override PartName="/xl/drawings/drawing94.xml" ContentType="application/vnd.openxmlformats-officedocument.drawing+xml"/>
  <Override PartName="/xl/charts/chart92.xml" ContentType="application/vnd.openxmlformats-officedocument.drawingml.chart+xml"/>
  <Override PartName="/xl/drawings/drawing95.xml" ContentType="application/vnd.openxmlformats-officedocument.drawing+xml"/>
  <Override PartName="/xl/charts/chart93.xml" ContentType="application/vnd.openxmlformats-officedocument.drawingml.chart+xml"/>
  <Override PartName="/xl/drawings/drawing96.xml" ContentType="application/vnd.openxmlformats-officedocument.drawing+xml"/>
  <Override PartName="/xl/charts/chart94.xml" ContentType="application/vnd.openxmlformats-officedocument.drawingml.chart+xml"/>
  <Override PartName="/xl/drawings/drawing97.xml" ContentType="application/vnd.openxmlformats-officedocument.drawing+xml"/>
  <Override PartName="/xl/charts/chart95.xml" ContentType="application/vnd.openxmlformats-officedocument.drawingml.chart+xml"/>
  <Override PartName="/xl/drawings/drawing98.xml" ContentType="application/vnd.openxmlformats-officedocument.drawing+xml"/>
  <Override PartName="/xl/charts/chart96.xml" ContentType="application/vnd.openxmlformats-officedocument.drawingml.chart+xml"/>
  <Override PartName="/xl/drawings/drawing99.xml" ContentType="application/vnd.openxmlformats-officedocument.drawing+xml"/>
  <Override PartName="/xl/charts/chart97.xml" ContentType="application/vnd.openxmlformats-officedocument.drawingml.chart+xml"/>
  <Override PartName="/xl/drawings/drawing100.xml" ContentType="application/vnd.openxmlformats-officedocument.drawing+xml"/>
  <Override PartName="/xl/charts/chart98.xml" ContentType="application/vnd.openxmlformats-officedocument.drawingml.chart+xml"/>
  <Override PartName="/xl/drawings/drawing101.xml" ContentType="application/vnd.openxmlformats-officedocument.drawing+xml"/>
  <Override PartName="/xl/charts/chart99.xml" ContentType="application/vnd.openxmlformats-officedocument.drawingml.chart+xml"/>
  <Override PartName="/xl/drawings/drawing102.xml" ContentType="application/vnd.openxmlformats-officedocument.drawing+xml"/>
  <Override PartName="/xl/charts/chart100.xml" ContentType="application/vnd.openxmlformats-officedocument.drawingml.chart+xml"/>
  <Override PartName="/xl/drawings/drawing103.xml" ContentType="application/vnd.openxmlformats-officedocument.drawing+xml"/>
  <Override PartName="/xl/charts/chart101.xml" ContentType="application/vnd.openxmlformats-officedocument.drawingml.chart+xml"/>
  <Override PartName="/xl/drawings/drawing104.xml" ContentType="application/vnd.openxmlformats-officedocument.drawing+xml"/>
  <Override PartName="/xl/charts/chart102.xml" ContentType="application/vnd.openxmlformats-officedocument.drawingml.chart+xml"/>
  <Override PartName="/xl/drawings/drawing105.xml" ContentType="application/vnd.openxmlformats-officedocument.drawing+xml"/>
  <Override PartName="/xl/charts/chart10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6.xml" ContentType="application/vnd.openxmlformats-officedocument.drawing+xml"/>
  <Override PartName="/xl/charts/chart104.xml" ContentType="application/vnd.openxmlformats-officedocument.drawingml.chart+xml"/>
  <Override PartName="/xl/drawings/drawing107.xml" ContentType="application/vnd.openxmlformats-officedocument.drawing+xml"/>
  <Override PartName="/xl/charts/chart10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8.xml" ContentType="application/vnd.openxmlformats-officedocument.drawing+xml"/>
  <Override PartName="/xl/charts/chart106.xml" ContentType="application/vnd.openxmlformats-officedocument.drawingml.chart+xml"/>
  <Override PartName="/xl/drawings/drawing109.xml" ContentType="application/vnd.openxmlformats-officedocument.drawing+xml"/>
  <Override PartName="/xl/charts/chart107.xml" ContentType="application/vnd.openxmlformats-officedocument.drawingml.chart+xml"/>
  <Override PartName="/xl/drawings/drawing110.xml" ContentType="application/vnd.openxmlformats-officedocument.drawing+xml"/>
  <Override PartName="/xl/charts/chart108.xml" ContentType="application/vnd.openxmlformats-officedocument.drawingml.chart+xml"/>
  <Override PartName="/xl/drawings/drawing111.xml" ContentType="application/vnd.openxmlformats-officedocument.drawing+xml"/>
  <Override PartName="/xl/charts/chart109.xml" ContentType="application/vnd.openxmlformats-officedocument.drawingml.chart+xml"/>
  <Override PartName="/xl/drawings/drawing112.xml" ContentType="application/vnd.openxmlformats-officedocument.drawing+xml"/>
  <Override PartName="/xl/charts/chart110.xml" ContentType="application/vnd.openxmlformats-officedocument.drawingml.chart+xml"/>
  <Override PartName="/xl/drawings/drawing113.xml" ContentType="application/vnd.openxmlformats-officedocument.drawing+xml"/>
  <Override PartName="/xl/charts/chart111.xml" ContentType="application/vnd.openxmlformats-officedocument.drawingml.chart+xml"/>
  <Override PartName="/xl/drawings/drawing114.xml" ContentType="application/vnd.openxmlformats-officedocument.drawing+xml"/>
  <Override PartName="/xl/charts/chart112.xml" ContentType="application/vnd.openxmlformats-officedocument.drawingml.chart+xml"/>
  <Override PartName="/xl/drawings/drawing115.xml" ContentType="application/vnd.openxmlformats-officedocument.drawing+xml"/>
  <Override PartName="/xl/charts/chart113.xml" ContentType="application/vnd.openxmlformats-officedocument.drawingml.chart+xml"/>
  <Override PartName="/xl/drawings/drawing116.xml" ContentType="application/vnd.openxmlformats-officedocument.drawing+xml"/>
  <Override PartName="/xl/charts/chart11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7.xml" ContentType="application/vnd.openxmlformats-officedocument.drawing+xml"/>
  <Override PartName="/xl/charts/chart115.xml" ContentType="application/vnd.openxmlformats-officedocument.drawingml.chart+xml"/>
  <Override PartName="/xl/drawings/drawing118.xml" ContentType="application/vnd.openxmlformats-officedocument.drawing+xml"/>
  <Override PartName="/xl/charts/chart116.xml" ContentType="application/vnd.openxmlformats-officedocument.drawingml.chart+xml"/>
  <Override PartName="/xl/drawings/drawing119.xml" ContentType="application/vnd.openxmlformats-officedocument.drawing+xml"/>
  <Override PartName="/xl/charts/chart117.xml" ContentType="application/vnd.openxmlformats-officedocument.drawingml.chart+xml"/>
  <Override PartName="/xl/drawings/drawing120.xml" ContentType="application/vnd.openxmlformats-officedocument.drawing+xml"/>
  <Override PartName="/xl/charts/chart118.xml" ContentType="application/vnd.openxmlformats-officedocument.drawingml.chart+xml"/>
  <Override PartName="/xl/drawings/drawing121.xml" ContentType="application/vnd.openxmlformats-officedocument.drawing+xml"/>
  <Override PartName="/xl/charts/chart119.xml" ContentType="application/vnd.openxmlformats-officedocument.drawingml.chart+xml"/>
  <Override PartName="/xl/drawings/drawing122.xml" ContentType="application/vnd.openxmlformats-officedocument.drawing+xml"/>
  <Override PartName="/xl/charts/chart120.xml" ContentType="application/vnd.openxmlformats-officedocument.drawingml.chart+xml"/>
  <Override PartName="/xl/drawings/drawing123.xml" ContentType="application/vnd.openxmlformats-officedocument.drawing+xml"/>
  <Override PartName="/xl/charts/chart121.xml" ContentType="application/vnd.openxmlformats-officedocument.drawingml.chart+xml"/>
  <Override PartName="/xl/drawings/drawing124.xml" ContentType="application/vnd.openxmlformats-officedocument.drawing+xml"/>
  <Override PartName="/xl/charts/chart122.xml" ContentType="application/vnd.openxmlformats-officedocument.drawingml.chart+xml"/>
  <Override PartName="/xl/drawings/drawing125.xml" ContentType="application/vnd.openxmlformats-officedocument.drawing+xml"/>
  <Override PartName="/xl/charts/chart123.xml" ContentType="application/vnd.openxmlformats-officedocument.drawingml.chart+xml"/>
  <Override PartName="/xl/drawings/drawing126.xml" ContentType="application/vnd.openxmlformats-officedocument.drawing+xml"/>
  <Override PartName="/xl/charts/chart12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27.xml" ContentType="application/vnd.openxmlformats-officedocument.drawing+xml"/>
  <Override PartName="/xl/charts/chart1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8.xml" ContentType="application/vnd.openxmlformats-officedocument.drawing+xml"/>
  <Override PartName="/xl/charts/chart126.xml" ContentType="application/vnd.openxmlformats-officedocument.drawingml.chart+xml"/>
  <Override PartName="/xl/drawings/drawing129.xml" ContentType="application/vnd.openxmlformats-officedocument.drawing+xml"/>
  <Override PartName="/xl/charts/chart127.xml" ContentType="application/vnd.openxmlformats-officedocument.drawingml.chart+xml"/>
  <Override PartName="/xl/drawings/drawing130.xml" ContentType="application/vnd.openxmlformats-officedocument.drawing+xml"/>
  <Override PartName="/xl/charts/chart128.xml" ContentType="application/vnd.openxmlformats-officedocument.drawingml.chart+xml"/>
  <Override PartName="/xl/drawings/drawing131.xml" ContentType="application/vnd.openxmlformats-officedocument.drawing+xml"/>
  <Override PartName="/xl/charts/chart129.xml" ContentType="application/vnd.openxmlformats-officedocument.drawingml.chart+xml"/>
  <Override PartName="/xl/drawings/drawing132.xml" ContentType="application/vnd.openxmlformats-officedocument.drawing+xml"/>
  <Override PartName="/xl/charts/chart130.xml" ContentType="application/vnd.openxmlformats-officedocument.drawingml.chart+xml"/>
  <Override PartName="/xl/drawings/drawing133.xml" ContentType="application/vnd.openxmlformats-officedocument.drawing+xml"/>
  <Override PartName="/xl/charts/chart131.xml" ContentType="application/vnd.openxmlformats-officedocument.drawingml.chart+xml"/>
  <Override PartName="/xl/drawings/drawing134.xml" ContentType="application/vnd.openxmlformats-officedocument.drawing+xml"/>
  <Override PartName="/xl/charts/chart132.xml" ContentType="application/vnd.openxmlformats-officedocument.drawingml.chart+xml"/>
  <Override PartName="/xl/drawings/drawing135.xml" ContentType="application/vnd.openxmlformats-officedocument.drawing+xml"/>
  <Override PartName="/xl/charts/chart133.xml" ContentType="application/vnd.openxmlformats-officedocument.drawingml.chart+xml"/>
  <Override PartName="/xl/drawings/drawing136.xml" ContentType="application/vnd.openxmlformats-officedocument.drawing+xml"/>
  <Override PartName="/xl/charts/chart134.xml" ContentType="application/vnd.openxmlformats-officedocument.drawingml.chart+xml"/>
  <Override PartName="/xl/drawings/drawing137.xml" ContentType="application/vnd.openxmlformats-officedocument.drawing+xml"/>
  <Override PartName="/xl/charts/chart135.xml" ContentType="application/vnd.openxmlformats-officedocument.drawingml.chart+xml"/>
  <Override PartName="/xl/drawings/drawing138.xml" ContentType="application/vnd.openxmlformats-officedocument.drawing+xml"/>
  <Override PartName="/xl/charts/chart1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la.rebuli\Desktop\Planilhas para organizar\"/>
    </mc:Choice>
  </mc:AlternateContent>
  <bookViews>
    <workbookView xWindow="0" yWindow="0" windowWidth="20490" windowHeight="7755" tabRatio="728"/>
  </bookViews>
  <sheets>
    <sheet name="Índice" sheetId="181" r:id="rId1"/>
    <sheet name="Figura 01" sheetId="1" r:id="rId2"/>
    <sheet name="Tabela 01" sheetId="2" r:id="rId3"/>
    <sheet name="Figura 02" sheetId="6" r:id="rId4"/>
    <sheet name="Figura 03" sheetId="5" r:id="rId5"/>
    <sheet name="Figura 04" sheetId="10" r:id="rId6"/>
    <sheet name="Figura 05" sheetId="4" r:id="rId7"/>
    <sheet name="Figura 06" sheetId="8" r:id="rId8"/>
    <sheet name="Figura 07" sheetId="9" r:id="rId9"/>
    <sheet name="Figura 08" sheetId="3" r:id="rId10"/>
    <sheet name="Figura 09" sheetId="7" r:id="rId11"/>
    <sheet name="Figura 10" sheetId="11" r:id="rId12"/>
    <sheet name="Figura 11" sheetId="12" r:id="rId13"/>
    <sheet name="Figura 12" sheetId="13" r:id="rId14"/>
    <sheet name="Figura 13" sheetId="14" r:id="rId15"/>
    <sheet name="Figura 14" sheetId="15" r:id="rId16"/>
    <sheet name="Figura 15" sheetId="16" r:id="rId17"/>
    <sheet name="Figura 16" sheetId="17" r:id="rId18"/>
    <sheet name="Tabela 02" sheetId="18" r:id="rId19"/>
    <sheet name="Figura 17" sheetId="19" r:id="rId20"/>
    <sheet name="Figura 18" sheetId="20" r:id="rId21"/>
    <sheet name="Figura 19" sheetId="21" r:id="rId22"/>
    <sheet name="Figura 20" sheetId="22" r:id="rId23"/>
    <sheet name="Figura 21" sheetId="23" r:id="rId24"/>
    <sheet name="Figura 22" sheetId="24" r:id="rId25"/>
    <sheet name="Figura 23" sheetId="25" r:id="rId26"/>
    <sheet name="Figura 24" sheetId="26" r:id="rId27"/>
    <sheet name="Figura 25" sheetId="27" r:id="rId28"/>
    <sheet name="Figura 26" sheetId="28" r:id="rId29"/>
    <sheet name="Figura 27" sheetId="29" r:id="rId30"/>
    <sheet name="Figura 28" sheetId="30" r:id="rId31"/>
    <sheet name="Figura 29" sheetId="31" r:id="rId32"/>
    <sheet name="Figura 30" sheetId="32" r:id="rId33"/>
    <sheet name="Figura 31" sheetId="33" r:id="rId34"/>
    <sheet name="Figura 32" sheetId="34" r:id="rId35"/>
    <sheet name="Figura 33" sheetId="35" r:id="rId36"/>
    <sheet name="Figura 34" sheetId="36" r:id="rId37"/>
    <sheet name="Figura 35" sheetId="37" r:id="rId38"/>
    <sheet name="Figura 36" sheetId="38" r:id="rId39"/>
    <sheet name="Figura 37" sheetId="39" r:id="rId40"/>
    <sheet name="Figura 38" sheetId="40" r:id="rId41"/>
    <sheet name="Figura 39" sheetId="138" r:id="rId42"/>
    <sheet name="Figura 40" sheetId="41" r:id="rId43"/>
    <sheet name="Tabela 03" sheetId="180" r:id="rId44"/>
    <sheet name="Figura 41" sheetId="42" r:id="rId45"/>
    <sheet name="Figura 42" sheetId="43" r:id="rId46"/>
    <sheet name="Figura 43" sheetId="44" r:id="rId47"/>
    <sheet name="Figura 44" sheetId="45" r:id="rId48"/>
    <sheet name="Figura 45" sheetId="46" r:id="rId49"/>
    <sheet name="Figura 46" sheetId="47" r:id="rId50"/>
    <sheet name="Figura 47" sheetId="48" r:id="rId51"/>
    <sheet name="Figura 48" sheetId="49" r:id="rId52"/>
    <sheet name="Figura 49" sheetId="50" r:id="rId53"/>
    <sheet name="Figura 50" sheetId="51" r:id="rId54"/>
    <sheet name="Figura 51" sheetId="52" r:id="rId55"/>
    <sheet name="Figura 52" sheetId="53" r:id="rId56"/>
    <sheet name="Figura 53" sheetId="54" r:id="rId57"/>
    <sheet name="Figura 54" sheetId="55" r:id="rId58"/>
    <sheet name="Figura 55" sheetId="56" r:id="rId59"/>
    <sheet name="Figura 56" sheetId="57" r:id="rId60"/>
    <sheet name="Figura 57" sheetId="58" r:id="rId61"/>
    <sheet name="Figura 58" sheetId="59" r:id="rId62"/>
    <sheet name="Figura 59" sheetId="60" r:id="rId63"/>
    <sheet name="Figura 60" sheetId="61" r:id="rId64"/>
    <sheet name="Figura 61" sheetId="62" r:id="rId65"/>
    <sheet name="Figura 62" sheetId="63" r:id="rId66"/>
    <sheet name="Figura 63" sheetId="64" r:id="rId67"/>
    <sheet name="Figura 64" sheetId="65" r:id="rId68"/>
    <sheet name="Figura 65" sheetId="66" r:id="rId69"/>
    <sheet name="Figura 66" sheetId="67" r:id="rId70"/>
    <sheet name="Figura 67" sheetId="68" r:id="rId71"/>
    <sheet name="Figura 68" sheetId="69" r:id="rId72"/>
    <sheet name="Figura 69" sheetId="70" r:id="rId73"/>
    <sheet name="Figura 70" sheetId="71" r:id="rId74"/>
    <sheet name="Figura 71" sheetId="72" r:id="rId75"/>
    <sheet name="Figura 72" sheetId="73" r:id="rId76"/>
    <sheet name="Figura 73" sheetId="74" r:id="rId77"/>
    <sheet name="Figura 74" sheetId="75" r:id="rId78"/>
    <sheet name="Figura 75" sheetId="76" r:id="rId79"/>
    <sheet name="Figura 76" sheetId="77" r:id="rId80"/>
    <sheet name="Figura 77" sheetId="78" r:id="rId81"/>
    <sheet name="Figura 78" sheetId="79" r:id="rId82"/>
    <sheet name="Figura 79" sheetId="80" r:id="rId83"/>
    <sheet name="Figura 80" sheetId="81" r:id="rId84"/>
    <sheet name="Figura 81" sheetId="82" r:id="rId85"/>
    <sheet name="Figura 82" sheetId="83" r:id="rId86"/>
    <sheet name="Figura 83" sheetId="84" r:id="rId87"/>
    <sheet name="Figura 84" sheetId="85" r:id="rId88"/>
    <sheet name="Figura 85" sheetId="86" r:id="rId89"/>
    <sheet name="Figura 86" sheetId="87" r:id="rId90"/>
    <sheet name="Figura 87" sheetId="88" r:id="rId91"/>
    <sheet name="Figura 88" sheetId="89" r:id="rId92"/>
    <sheet name="Figura 89" sheetId="90" r:id="rId93"/>
    <sheet name="Figura 90" sheetId="91" r:id="rId94"/>
    <sheet name="Figura 91" sheetId="92" r:id="rId95"/>
    <sheet name="Figura 92" sheetId="93" r:id="rId96"/>
    <sheet name="Figura 93" sheetId="94" r:id="rId97"/>
    <sheet name="Figura 94" sheetId="95" r:id="rId98"/>
    <sheet name="Figura 95" sheetId="96" r:id="rId99"/>
    <sheet name="Figura 96" sheetId="97" r:id="rId100"/>
    <sheet name="Figura 97" sheetId="98" r:id="rId101"/>
    <sheet name="Figura 98" sheetId="99" r:id="rId102"/>
    <sheet name="Figura 99" sheetId="100" r:id="rId103"/>
    <sheet name="Figura 100" sheetId="101" r:id="rId104"/>
    <sheet name="Figura 101" sheetId="102" r:id="rId105"/>
    <sheet name="Figura 102" sheetId="103" r:id="rId106"/>
    <sheet name="Figura 103" sheetId="104" r:id="rId107"/>
    <sheet name="Figura 104" sheetId="105" r:id="rId108"/>
    <sheet name="Figura 105" sheetId="106" r:id="rId109"/>
    <sheet name="Figura 106" sheetId="107" r:id="rId110"/>
    <sheet name="Figura 107" sheetId="108" r:id="rId111"/>
    <sheet name="Figura 108" sheetId="109" r:id="rId112"/>
    <sheet name="Figura 109" sheetId="110" r:id="rId113"/>
    <sheet name="Figura 110" sheetId="111" r:id="rId114"/>
    <sheet name="Figura 111" sheetId="112" r:id="rId115"/>
    <sheet name="Figura 112" sheetId="113" r:id="rId116"/>
    <sheet name="Figura 113" sheetId="114" r:id="rId117"/>
    <sheet name="Figura 114" sheetId="115" r:id="rId118"/>
    <sheet name="Figura 115" sheetId="116" r:id="rId119"/>
    <sheet name="Figura 116" sheetId="117" r:id="rId120"/>
    <sheet name="Figura 117" sheetId="118" r:id="rId121"/>
    <sheet name="Figura 118" sheetId="119" r:id="rId122"/>
    <sheet name="Figura 119" sheetId="120" r:id="rId123"/>
    <sheet name="Figura 120" sheetId="121" r:id="rId124"/>
    <sheet name="Figura 121" sheetId="122" r:id="rId125"/>
    <sheet name="Figura 122" sheetId="123" r:id="rId126"/>
    <sheet name="Figura 123" sheetId="124" r:id="rId127"/>
    <sheet name="Figura 124" sheetId="125" r:id="rId128"/>
    <sheet name="Figura 125" sheetId="126" r:id="rId129"/>
    <sheet name="Figura 126" sheetId="127" r:id="rId130"/>
    <sheet name="Figura 127" sheetId="128" r:id="rId131"/>
    <sheet name="Figura 128" sheetId="129" r:id="rId132"/>
    <sheet name="Figura 129" sheetId="130" r:id="rId133"/>
    <sheet name="Figura 130" sheetId="131" r:id="rId134"/>
    <sheet name="Figura 131" sheetId="132" r:id="rId135"/>
    <sheet name="Figura 132" sheetId="133" r:id="rId136"/>
    <sheet name="Figura 133" sheetId="134" r:id="rId137"/>
    <sheet name="Figura 134" sheetId="135" r:id="rId138"/>
    <sheet name="Figura 135" sheetId="136" r:id="rId139"/>
    <sheet name="Figura 136" sheetId="137" r:id="rId140"/>
    <sheet name="Figura 137" sheetId="139" r:id="rId141"/>
    <sheet name="Tabela 04" sheetId="140" r:id="rId142"/>
    <sheet name="Tabela 05" sheetId="141" r:id="rId143"/>
    <sheet name="Tabela 06" sheetId="142" r:id="rId144"/>
    <sheet name="Tabela 07" sheetId="143" r:id="rId145"/>
    <sheet name="Tabela 08" sheetId="144" r:id="rId146"/>
    <sheet name="Tabela 09" sheetId="145" r:id="rId147"/>
    <sheet name="Tabela 10" sheetId="146" r:id="rId148"/>
    <sheet name="Tabela 11" sheetId="147" r:id="rId149"/>
    <sheet name="Tabela 12" sheetId="148" r:id="rId150"/>
    <sheet name="Tabela 13" sheetId="149" r:id="rId151"/>
    <sheet name="Tabela 14" sheetId="150" r:id="rId152"/>
    <sheet name="Tabela 15" sheetId="151" r:id="rId153"/>
    <sheet name="Tabela 16" sheetId="152" r:id="rId154"/>
    <sheet name="Tabela 17" sheetId="153" r:id="rId155"/>
    <sheet name="Tabela 18" sheetId="154" r:id="rId156"/>
    <sheet name="Tabela 19" sheetId="155" r:id="rId157"/>
    <sheet name="Tabela 20" sheetId="156" r:id="rId158"/>
    <sheet name="Tabela 21" sheetId="157" r:id="rId159"/>
    <sheet name="Tabela 22" sheetId="158" r:id="rId160"/>
    <sheet name="Tabela 23" sheetId="159" r:id="rId161"/>
    <sheet name="Tabela 24" sheetId="160" r:id="rId162"/>
    <sheet name="Tabela 25" sheetId="161" r:id="rId163"/>
    <sheet name="Tabela 26" sheetId="162" r:id="rId164"/>
    <sheet name="Tabela 27" sheetId="163" r:id="rId165"/>
    <sheet name="Tabela 28" sheetId="164" r:id="rId166"/>
    <sheet name="Tabela 29" sheetId="165" r:id="rId167"/>
    <sheet name="Tabela 30" sheetId="166" r:id="rId168"/>
    <sheet name="Tabela 31" sheetId="167" r:id="rId169"/>
    <sheet name="Tabela 32" sheetId="168" r:id="rId170"/>
    <sheet name="Tabela 33" sheetId="169" r:id="rId171"/>
    <sheet name="Tabela 34" sheetId="170" r:id="rId172"/>
    <sheet name="Tabela 35" sheetId="171" r:id="rId173"/>
    <sheet name="Tabela 36" sheetId="172" r:id="rId174"/>
    <sheet name="Tabela 37" sheetId="173" r:id="rId175"/>
    <sheet name="Tabela 38" sheetId="174" r:id="rId176"/>
    <sheet name="Tabela 39" sheetId="175" r:id="rId177"/>
    <sheet name="Tabela 40" sheetId="176" r:id="rId178"/>
    <sheet name="Tabela 41" sheetId="177" r:id="rId179"/>
    <sheet name="Tabela 42" sheetId="178" r:id="rId180"/>
    <sheet name="Tabela 43" sheetId="179" r:id="rId181"/>
  </sheets>
  <externalReferences>
    <externalReference r:id="rId182"/>
    <externalReference r:id="rId183"/>
    <externalReference r:id="rId184"/>
  </externalReferences>
  <definedNames>
    <definedName name="_xlnm._FilterDatabase" localSheetId="24" hidden="1">'Figura 22'!#REF!</definedName>
    <definedName name="_ftn1" localSheetId="117">'Figura 114'!$A$4</definedName>
    <definedName name="_ftnref1" localSheetId="117">'Figura 114'!$E$1</definedName>
    <definedName name="_Hlk502150864" localSheetId="36">'Figura 34'!$A$12</definedName>
  </definedNames>
  <calcPr calcId="152511"/>
</workbook>
</file>

<file path=xl/calcChain.xml><?xml version="1.0" encoding="utf-8"?>
<calcChain xmlns="http://schemas.openxmlformats.org/spreadsheetml/2006/main">
  <c r="C6" i="105" l="1"/>
  <c r="C4" i="105" l="1"/>
  <c r="C5" i="105"/>
  <c r="C3" i="105"/>
  <c r="B3" i="30" l="1"/>
  <c r="B4" i="30"/>
  <c r="B5" i="30"/>
  <c r="B6" i="30"/>
  <c r="B7" i="30"/>
  <c r="B8" i="30"/>
  <c r="B9" i="30"/>
  <c r="B10" i="30"/>
  <c r="B11" i="30"/>
  <c r="B12" i="30"/>
  <c r="B5" i="137" l="1"/>
  <c r="C4" i="137" s="1"/>
  <c r="C4" i="130"/>
  <c r="B5" i="130"/>
  <c r="C3" i="130" s="1"/>
  <c r="B5" i="128"/>
  <c r="C3" i="128" s="1"/>
  <c r="C4" i="128" l="1"/>
  <c r="C3" i="137"/>
  <c r="B5" i="103"/>
  <c r="C4" i="103" s="1"/>
  <c r="C4" i="99"/>
  <c r="B7" i="99"/>
  <c r="C5" i="99" s="1"/>
  <c r="B5" i="98"/>
  <c r="C4" i="98" s="1"/>
  <c r="B5" i="96"/>
  <c r="C4" i="96" s="1"/>
  <c r="B5" i="95"/>
  <c r="C4" i="95" s="1"/>
  <c r="B5" i="94"/>
  <c r="C4" i="94" s="1"/>
  <c r="C4" i="74"/>
  <c r="C5" i="74"/>
  <c r="C3" i="74"/>
  <c r="C4" i="72"/>
  <c r="C3" i="72"/>
  <c r="C4" i="70"/>
  <c r="C3" i="70"/>
  <c r="C4" i="64"/>
  <c r="C3" i="64"/>
  <c r="B6" i="63"/>
  <c r="C4" i="63" s="1"/>
  <c r="C4" i="62"/>
  <c r="C3" i="62"/>
  <c r="C3" i="96" l="1"/>
  <c r="C3" i="63"/>
  <c r="C3" i="95"/>
  <c r="C3" i="99"/>
  <c r="C5" i="63"/>
  <c r="C3" i="94"/>
  <c r="C3" i="98"/>
  <c r="C6" i="99"/>
  <c r="C3" i="103"/>
  <c r="C4" i="60"/>
  <c r="C3" i="60"/>
  <c r="C5" i="54"/>
  <c r="C4" i="54"/>
  <c r="C3" i="54"/>
  <c r="C5" i="53"/>
  <c r="C4" i="53"/>
  <c r="C3" i="53"/>
  <c r="C6" i="51"/>
  <c r="C5" i="51"/>
  <c r="C4" i="51"/>
  <c r="C3" i="51"/>
  <c r="C6" i="50"/>
  <c r="C5" i="50"/>
  <c r="C4" i="50"/>
  <c r="C3" i="50"/>
  <c r="C4" i="35" l="1"/>
  <c r="C3" i="35"/>
  <c r="C5" i="34"/>
  <c r="C4" i="34"/>
  <c r="C3" i="34"/>
  <c r="C4" i="31"/>
  <c r="C3" i="31"/>
  <c r="C2" i="31"/>
  <c r="C5" i="25" l="1"/>
  <c r="C4" i="25"/>
  <c r="C3" i="25"/>
  <c r="C5" i="23"/>
  <c r="C4" i="23"/>
  <c r="C3" i="23"/>
  <c r="C5" i="15"/>
  <c r="C4" i="15"/>
  <c r="C3" i="15"/>
  <c r="C4" i="14"/>
  <c r="C3" i="14"/>
  <c r="C2" i="14"/>
  <c r="B8" i="13"/>
  <c r="C5" i="14" l="1"/>
</calcChain>
</file>

<file path=xl/sharedStrings.xml><?xml version="1.0" encoding="utf-8"?>
<sst xmlns="http://schemas.openxmlformats.org/spreadsheetml/2006/main" count="1861" uniqueCount="774">
  <si>
    <t>Figura 1 – Sequência das discussões realizadas nas reuniões do GD Pop Trans:</t>
  </si>
  <si>
    <t>SITUAÇÃO</t>
  </si>
  <si>
    <t>HOMENS TRANS</t>
  </si>
  <si>
    <t>Entrevistas realizadas</t>
  </si>
  <si>
    <t>Recusas explícitas</t>
  </si>
  <si>
    <t>Total de pessoas trans identificadas – com confirmação</t>
  </si>
  <si>
    <t>Pessoas trans indisponíveis cujo contato não pode ser confirmado</t>
  </si>
  <si>
    <t>Total geral</t>
  </si>
  <si>
    <t>Pessoas trans indisponíveis contatadas</t>
  </si>
  <si>
    <t>Não fez o pedido de correção em registro civil</t>
  </si>
  <si>
    <t>Aguardando julgamento</t>
  </si>
  <si>
    <t>Não conhece o processo de alteração em registro civil</t>
  </si>
  <si>
    <t>Sim, de nome e gênero</t>
  </si>
  <si>
    <t>Sim, de nome</t>
  </si>
  <si>
    <t>Não, julgamento indeferido</t>
  </si>
  <si>
    <t>Total</t>
  </si>
  <si>
    <t xml:space="preserve">15 a 19 anos </t>
  </si>
  <si>
    <t xml:space="preserve">20 a 24 anos </t>
  </si>
  <si>
    <t xml:space="preserve">25 a 29 anos </t>
  </si>
  <si>
    <t xml:space="preserve">30 a 34 anos </t>
  </si>
  <si>
    <t xml:space="preserve">35 a 39 anos </t>
  </si>
  <si>
    <t>Sexo de nascimento</t>
  </si>
  <si>
    <t>Frequência</t>
  </si>
  <si>
    <t>Porcentagem</t>
  </si>
  <si>
    <t>Porcentagem válida</t>
  </si>
  <si>
    <t>Porcentagem acumulativa</t>
  </si>
  <si>
    <t>Masculino</t>
  </si>
  <si>
    <t>Feminino</t>
  </si>
  <si>
    <t>Não respondeu</t>
  </si>
  <si>
    <t>Homem transexual</t>
  </si>
  <si>
    <t>Mulher transexual</t>
  </si>
  <si>
    <t>Travesti</t>
  </si>
  <si>
    <t xml:space="preserve">Total </t>
  </si>
  <si>
    <t xml:space="preserve">0 a 4 anos </t>
  </si>
  <si>
    <t xml:space="preserve">5 a 9 anos </t>
  </si>
  <si>
    <t xml:space="preserve">10 a 14 anos </t>
  </si>
  <si>
    <t>Mais de 40 anos</t>
  </si>
  <si>
    <t>Heterossexual</t>
  </si>
  <si>
    <t>Bissexual</t>
  </si>
  <si>
    <t>Homossexual</t>
  </si>
  <si>
    <t>Pansexual</t>
  </si>
  <si>
    <t>Não sabe</t>
  </si>
  <si>
    <t>Demissexual</t>
  </si>
  <si>
    <t>Polissexual</t>
  </si>
  <si>
    <t>Solteira(o)</t>
  </si>
  <si>
    <t>Casada(o)</t>
  </si>
  <si>
    <t>União estável</t>
  </si>
  <si>
    <t>Divorciada(o)</t>
  </si>
  <si>
    <t>Parda</t>
  </si>
  <si>
    <t>Branca</t>
  </si>
  <si>
    <t>Preta</t>
  </si>
  <si>
    <t>Amarela</t>
  </si>
  <si>
    <t>Indígena</t>
  </si>
  <si>
    <t>Sim</t>
  </si>
  <si>
    <t>Sim, mas tem dificuldade</t>
  </si>
  <si>
    <t>Não</t>
  </si>
  <si>
    <t>Sim, atualmente estuda</t>
  </si>
  <si>
    <t>Sim, já estudou</t>
  </si>
  <si>
    <t xml:space="preserve">15 a 17 anos </t>
  </si>
  <si>
    <t xml:space="preserve">18 a 24 anos </t>
  </si>
  <si>
    <t xml:space="preserve">Mais de 24 anos </t>
  </si>
  <si>
    <t xml:space="preserve">Não sabe </t>
  </si>
  <si>
    <t xml:space="preserve">Não respondeu </t>
  </si>
  <si>
    <t>Sofreu preconceito/agressão na escola</t>
  </si>
  <si>
    <t>Falta de interesse em estudar</t>
  </si>
  <si>
    <t>Precisava trabalhar</t>
  </si>
  <si>
    <t>Falta de apoio da família</t>
  </si>
  <si>
    <t>Problemas de saúde/acidente</t>
  </si>
  <si>
    <t xml:space="preserve">Problemas familiares </t>
  </si>
  <si>
    <t xml:space="preserve">Conflitos no espaço escolar  </t>
  </si>
  <si>
    <t>Mudou de cidade ou estado</t>
  </si>
  <si>
    <t>Escola era longe de casa</t>
  </si>
  <si>
    <t>Envolvimento com drogas</t>
  </si>
  <si>
    <t xml:space="preserve">Influência dos amigos/indisciplina </t>
  </si>
  <si>
    <t>Outras</t>
  </si>
  <si>
    <t>Não ter vaga na escola pública</t>
  </si>
  <si>
    <t>Suspensão ou advertência da escola</t>
  </si>
  <si>
    <t>*A questão permite a marcação de até três respostas. Logo, o percentual foi calculado levando em consideração o total de respostas fornecidas pelos entrevistados</t>
  </si>
  <si>
    <t>Violência Psicológica</t>
  </si>
  <si>
    <t>Não poder usar o banheiro voltado para o gênero ao qual se identifica</t>
  </si>
  <si>
    <t>Não ser chamada(o) pelo nome social</t>
  </si>
  <si>
    <t>Tapas/socos/empurrões</t>
  </si>
  <si>
    <t>Xingamentos/piadas preconceituosas por parte dos profissionais de ensino</t>
  </si>
  <si>
    <t>Xingamentos/piadas preconceituosas por parte dos colegas</t>
  </si>
  <si>
    <t xml:space="preserve">*A questão permite a marcação de até três respostas. Logo, o percentual foi calculado levando em consideração o total de respostas fornecidas pelos entrevistados.  </t>
  </si>
  <si>
    <t>Não, mas tem interesse</t>
  </si>
  <si>
    <t>Não tem interesse</t>
  </si>
  <si>
    <t>Desmotivada(o) pelo mercado de trabalho não aceitar profissional trans</t>
  </si>
  <si>
    <t>Falta de recursos, pois a escola é paga</t>
  </si>
  <si>
    <t xml:space="preserve">Outras </t>
  </si>
  <si>
    <t>Teme ser vítima de preconceito/agressão por parte dos profissionais de ensino</t>
  </si>
  <si>
    <t>Cursa o ensino superior</t>
  </si>
  <si>
    <t>Falta de vaga no curso</t>
  </si>
  <si>
    <t>Teme ser vítima de preconceito/agressão por parte dos colegas</t>
  </si>
  <si>
    <t>Preferência por outros trabalhos</t>
  </si>
  <si>
    <t>Em privação de liberdade</t>
  </si>
  <si>
    <t>Desinteresse/falta de disciplina</t>
  </si>
  <si>
    <t>Informática e telecomunicações</t>
  </si>
  <si>
    <t>Estética e imagem pessoal</t>
  </si>
  <si>
    <t>Saúde e meio ambiente</t>
  </si>
  <si>
    <t>Artes, comunicação e design</t>
  </si>
  <si>
    <t>Comércio, gestão e turismo</t>
  </si>
  <si>
    <t>Indústria, química e mineração</t>
  </si>
  <si>
    <t>Gastronomia/culinária</t>
  </si>
  <si>
    <t>Segurança/Vigilância</t>
  </si>
  <si>
    <t>Construção civil e transportes</t>
  </si>
  <si>
    <t>Administração</t>
  </si>
  <si>
    <t>Línguas/Inglês</t>
  </si>
  <si>
    <t>Agropecuária</t>
  </si>
  <si>
    <t>Local do curso</t>
  </si>
  <si>
    <t>Insatisfação com o curso</t>
  </si>
  <si>
    <t>Não conseguiu acompanhar as aulas</t>
  </si>
  <si>
    <t>Sofreu preconceito/violência por parte de colegas</t>
  </si>
  <si>
    <t>Sofreu preconceito/violência por parte de profissionais de ensino</t>
  </si>
  <si>
    <t>Falta de interesse/desmotivação</t>
  </si>
  <si>
    <t>Abandono/desistência</t>
  </si>
  <si>
    <t>Falta de tempo/falta de dedicação</t>
  </si>
  <si>
    <t>O curso ainda está em andamento</t>
  </si>
  <si>
    <t>Outros</t>
  </si>
  <si>
    <t>Falta de vagas na área</t>
  </si>
  <si>
    <t>Está desmotivada(o)</t>
  </si>
  <si>
    <t>Outra oportunidade melhor de trabalho em outra área</t>
  </si>
  <si>
    <t>Não concluiu o curso</t>
  </si>
  <si>
    <t>Sofreu preconceito no processo seletivo</t>
  </si>
  <si>
    <t>O curso não preparou para o trabalho</t>
  </si>
  <si>
    <t>Exigência de experiência</t>
  </si>
  <si>
    <t>Não gosta</t>
  </si>
  <si>
    <t>Não tem tempo</t>
  </si>
  <si>
    <t>Teme sofrer preconceito/violência na escola</t>
  </si>
  <si>
    <t>Não tem mais idade para estudar</t>
  </si>
  <si>
    <t>Não consegue conciliar com trabalho</t>
  </si>
  <si>
    <t>Já está inserido no mercado de trabalho</t>
  </si>
  <si>
    <t>Tem dificuldade em acompanhar as aulas</t>
  </si>
  <si>
    <t>Não tem como bancar os estudos</t>
  </si>
  <si>
    <t>Categorias</t>
  </si>
  <si>
    <t>Estética e Beleza</t>
  </si>
  <si>
    <t>Psicologia/Psicanálise</t>
  </si>
  <si>
    <t>Artes</t>
  </si>
  <si>
    <t>Ciências Humanas</t>
  </si>
  <si>
    <t>Direito</t>
  </si>
  <si>
    <t>Gastronomia e Culinária</t>
  </si>
  <si>
    <t>Letras e Línguas</t>
  </si>
  <si>
    <t xml:space="preserve">Comunição/Jornalismo/Propaganda e Publicidade </t>
  </si>
  <si>
    <t>Assistência Social</t>
  </si>
  <si>
    <t>Cursos de Pós-Graduação</t>
  </si>
  <si>
    <t>Arquitetura, edificações e designe de interiores</t>
  </si>
  <si>
    <t>Veterinária</t>
  </si>
  <si>
    <t>Engenharia</t>
  </si>
  <si>
    <t xml:space="preserve">Segurança do Trabalho </t>
  </si>
  <si>
    <t xml:space="preserve">Educação Física </t>
  </si>
  <si>
    <t>Mais respeito em relação a orientação sexual e identidade de gênero</t>
  </si>
  <si>
    <t>Melhoria do ensino e reformulação de metodologia e currículo</t>
  </si>
  <si>
    <t>Inclusão da discussão sobre gênero e sexualidade na perspectiva dos direitos humanos</t>
  </si>
  <si>
    <t>Ampliação de investimentos, melhorias na alimentação e infraestrutura</t>
  </si>
  <si>
    <t>Formação continuada dos profissionais de ensino sobre gênero e sexualidade</t>
  </si>
  <si>
    <t>Uso do banheiro condizente ao gênero e garantia ao uso do nome social (inclusive em documentação)</t>
  </si>
  <si>
    <t>Valorização dos Professores</t>
  </si>
  <si>
    <t>Gestão Participativa</t>
  </si>
  <si>
    <t>15 a 19 anos</t>
  </si>
  <si>
    <t>20 a 24 anos</t>
  </si>
  <si>
    <t>25 a 29 anos</t>
  </si>
  <si>
    <t>30 a 34 anos</t>
  </si>
  <si>
    <t>35 a 39 anos</t>
  </si>
  <si>
    <t>Ótima</t>
  </si>
  <si>
    <t>Boa</t>
  </si>
  <si>
    <t>Ruim</t>
  </si>
  <si>
    <t>Péssima</t>
  </si>
  <si>
    <t>Tipos de Violência</t>
  </si>
  <si>
    <t>Total de respostas</t>
  </si>
  <si>
    <t>%</t>
  </si>
  <si>
    <t>Violência Física</t>
  </si>
  <si>
    <t>Violência Psicológica/Verbal</t>
  </si>
  <si>
    <t>Violência Sexual</t>
  </si>
  <si>
    <t>Respostas</t>
  </si>
  <si>
    <t>Total de Respostas</t>
  </si>
  <si>
    <t>Os valores religiosos</t>
  </si>
  <si>
    <t>A falta de informação/de conhecimento</t>
  </si>
  <si>
    <t>Valores morais/consideram imoral</t>
  </si>
  <si>
    <t>Outro</t>
  </si>
  <si>
    <t>% </t>
  </si>
  <si>
    <t>Espírito Santo</t>
  </si>
  <si>
    <t>Bahia</t>
  </si>
  <si>
    <t>Minas Gerais</t>
  </si>
  <si>
    <t>Rio de Janeiro</t>
  </si>
  <si>
    <t>São Paulo</t>
  </si>
  <si>
    <t>Distrito Federal</t>
  </si>
  <si>
    <t>Pernambuco</t>
  </si>
  <si>
    <t>Serra</t>
  </si>
  <si>
    <t>Vitória</t>
  </si>
  <si>
    <t>Vila Velha</t>
  </si>
  <si>
    <t>Cariacica</t>
  </si>
  <si>
    <t>CDPS</t>
  </si>
  <si>
    <t>PEVV5</t>
  </si>
  <si>
    <t>Fundão</t>
  </si>
  <si>
    <t>Guarapari</t>
  </si>
  <si>
    <t>Própria</t>
  </si>
  <si>
    <t>Alugada</t>
  </si>
  <si>
    <t>Cedida</t>
  </si>
  <si>
    <t>Outra</t>
  </si>
  <si>
    <t>Familiares/Parentes</t>
  </si>
  <si>
    <t>Amigos</t>
  </si>
  <si>
    <t>Companheiro(a)</t>
  </si>
  <si>
    <t>Mora sozinho(a)</t>
  </si>
  <si>
    <t>Outros usuários de abrigo público/Centro Pop</t>
  </si>
  <si>
    <t>Pessoas com quem compartilha o domicílio</t>
  </si>
  <si>
    <t>Filha(o)</t>
  </si>
  <si>
    <t>Responsável</t>
  </si>
  <si>
    <t>Cônjuge</t>
  </si>
  <si>
    <t>Parente</t>
  </si>
  <si>
    <t xml:space="preserve">Amiga </t>
  </si>
  <si>
    <t xml:space="preserve">Usuário de Centro Pop, albergues e outros serviços </t>
  </si>
  <si>
    <t>Servidor(a) Público(a)</t>
  </si>
  <si>
    <t>Profissional da saúde</t>
  </si>
  <si>
    <t>Envolvimento em atividades ilícitas (Tráfico de drogas)</t>
  </si>
  <si>
    <t>Professor(a)/instrutor(a)</t>
  </si>
  <si>
    <t>Pesquisador(a)</t>
  </si>
  <si>
    <t>Artista</t>
  </si>
  <si>
    <t>Profissional do sexo/Acompanhante</t>
  </si>
  <si>
    <t>Marketing/Publicidade</t>
  </si>
  <si>
    <t>Agente de prevenção/educador(a) social</t>
  </si>
  <si>
    <t>Cuidador(a)</t>
  </si>
  <si>
    <t>Profissional de Culinária/Gastronomia</t>
  </si>
  <si>
    <t>Profissional de administração</t>
  </si>
  <si>
    <t>Profissional de estética e beleza</t>
  </si>
  <si>
    <t>Profissional de comércio e vendas</t>
  </si>
  <si>
    <t>Profissional do sexo/acompanhante</t>
  </si>
  <si>
    <t xml:space="preserve">Profissional de limpeza e conservação de espaços </t>
  </si>
  <si>
    <t>Conta própria</t>
  </si>
  <si>
    <t>Empregado(a) do setor privado</t>
  </si>
  <si>
    <t>Trabalhador(a) doméstico(a)</t>
  </si>
  <si>
    <t>Sem rendimento</t>
  </si>
  <si>
    <t xml:space="preserve">Até meio salário mínimo </t>
  </si>
  <si>
    <t xml:space="preserve">Mais de meio até 1 salário mínimo </t>
  </si>
  <si>
    <t xml:space="preserve">Mais de 1 até 2 salários mínimos </t>
  </si>
  <si>
    <t xml:space="preserve">Mais de 2 até 3 salários mínimos </t>
  </si>
  <si>
    <t xml:space="preserve">Mais de 3 até 5 salários mínimos </t>
  </si>
  <si>
    <t xml:space="preserve">Mais de 5 salários mínimos </t>
  </si>
  <si>
    <t>Já trabalhou de carteira assinada anteriormente?</t>
  </si>
  <si>
    <t>Muito alto</t>
  </si>
  <si>
    <t>Alto</t>
  </si>
  <si>
    <t>Baixo</t>
  </si>
  <si>
    <t>Muito baixo</t>
  </si>
  <si>
    <t>Não recebe</t>
  </si>
  <si>
    <t>Bolsa Família</t>
  </si>
  <si>
    <t>Seguro desemprego</t>
  </si>
  <si>
    <t>Pensão</t>
  </si>
  <si>
    <t>Auxílio doença</t>
  </si>
  <si>
    <t xml:space="preserve">12 anos </t>
  </si>
  <si>
    <t xml:space="preserve">13 anos </t>
  </si>
  <si>
    <t xml:space="preserve">14 anos </t>
  </si>
  <si>
    <t>15 anos</t>
  </si>
  <si>
    <t>16 anos</t>
  </si>
  <si>
    <t xml:space="preserve">17 anos </t>
  </si>
  <si>
    <t xml:space="preserve">18 anos </t>
  </si>
  <si>
    <t xml:space="preserve">19 anos </t>
  </si>
  <si>
    <t xml:space="preserve">20 anos </t>
  </si>
  <si>
    <t xml:space="preserve">22 anos </t>
  </si>
  <si>
    <t xml:space="preserve">24 anos </t>
  </si>
  <si>
    <t xml:space="preserve">25 anos </t>
  </si>
  <si>
    <t xml:space="preserve">28 anos </t>
  </si>
  <si>
    <t xml:space="preserve">29 anos </t>
  </si>
  <si>
    <t xml:space="preserve">32 anos </t>
  </si>
  <si>
    <t xml:space="preserve">34 anos </t>
  </si>
  <si>
    <t>Nas ruas, praças e parques</t>
  </si>
  <si>
    <t>Pela internet</t>
  </si>
  <si>
    <t>Por telefone</t>
  </si>
  <si>
    <t>Em anúncio no jornal</t>
  </si>
  <si>
    <t>Em bar e/ou boate</t>
  </si>
  <si>
    <t>Em casa de programa</t>
  </si>
  <si>
    <t>Em hotel/motel</t>
  </si>
  <si>
    <t>Em ruas, praças, parques</t>
  </si>
  <si>
    <t>Em veículo do cliente</t>
  </si>
  <si>
    <t>Em sua casa</t>
  </si>
  <si>
    <t>Na casa do cliente</t>
  </si>
  <si>
    <t xml:space="preserve">1 dia na semana </t>
  </si>
  <si>
    <t xml:space="preserve">2 dias na semana </t>
  </si>
  <si>
    <t xml:space="preserve">3 dias na semana </t>
  </si>
  <si>
    <t xml:space="preserve">4 dias na semana </t>
  </si>
  <si>
    <t xml:space="preserve">5 dias na semana </t>
  </si>
  <si>
    <t xml:space="preserve">6 dias na semana </t>
  </si>
  <si>
    <t xml:space="preserve">7 dias na semana </t>
  </si>
  <si>
    <t>Serviço público – SUS</t>
  </si>
  <si>
    <t>Plano de saúde particular</t>
  </si>
  <si>
    <t>Serviço particular</t>
  </si>
  <si>
    <t>Nenhum</t>
  </si>
  <si>
    <t>Falta de profissionais qualificados</t>
  </si>
  <si>
    <t xml:space="preserve">Desrespeito ao nome social e ao gênero </t>
  </si>
  <si>
    <t>Dificuldade de conseguir especialista/ausência de profissionais</t>
  </si>
  <si>
    <t>Preconceito</t>
  </si>
  <si>
    <t>Negligência/Atendimento negado</t>
  </si>
  <si>
    <t>Demora no atendimento</t>
  </si>
  <si>
    <t>No plano de saúde</t>
  </si>
  <si>
    <t>Triagem/Chamada</t>
  </si>
  <si>
    <t>Em todas as etapas</t>
  </si>
  <si>
    <t>Consulta</t>
  </si>
  <si>
    <t>Acolhimento/cadastro</t>
  </si>
  <si>
    <t>Sim, usa habitualmente</t>
  </si>
  <si>
    <t>Sim, mas parou</t>
  </si>
  <si>
    <t>Não, mas pretende usar</t>
  </si>
  <si>
    <t xml:space="preserve">Mais de 35 anos </t>
  </si>
  <si>
    <t>Não poderia pagar</t>
  </si>
  <si>
    <t>Não conseguiu ser atendida(o)</t>
  </si>
  <si>
    <t>Indicação de amigas(os)</t>
  </si>
  <si>
    <t>Profissional se recusou a atender</t>
  </si>
  <si>
    <t>Medo de sofrer preconceito por parte dos profissionais de saúde</t>
  </si>
  <si>
    <t>Optou pela automedicação</t>
  </si>
  <si>
    <t>Demora para ser atendida(o)</t>
  </si>
  <si>
    <t>Não procurou o serviço/falta de interesse</t>
  </si>
  <si>
    <t>Não havia profissionais qualificados</t>
  </si>
  <si>
    <t>Não sabia do serviço oferecido</t>
  </si>
  <si>
    <t>Na farmácia, sem receita médica</t>
  </si>
  <si>
    <t>Com receita médica</t>
  </si>
  <si>
    <t>Na internet</t>
  </si>
  <si>
    <t>Com receita forjada</t>
  </si>
  <si>
    <t>Com amigos</t>
  </si>
  <si>
    <t>Com familiares</t>
  </si>
  <si>
    <t>Na academia</t>
  </si>
  <si>
    <t xml:space="preserve">Outros </t>
  </si>
  <si>
    <t>Transtornos hematológicos/imunológicos</t>
  </si>
  <si>
    <t>Transtornos infecciosos</t>
  </si>
  <si>
    <t>Impotência sexual</t>
  </si>
  <si>
    <t xml:space="preserve">Transtornos endócrinos </t>
  </si>
  <si>
    <t>Transtornos cardiovasculares</t>
  </si>
  <si>
    <t xml:space="preserve">Transtornos do trato gastrointestinal </t>
  </si>
  <si>
    <t xml:space="preserve">Transtornos neurológicos e/ou psiquiátricos </t>
  </si>
  <si>
    <t>Não faz uso de silicone ou substâncias</t>
  </si>
  <si>
    <t>Silicone industrial</t>
  </si>
  <si>
    <t>Prótese de silicone cirúrgica</t>
  </si>
  <si>
    <t>Com bombadeira</t>
  </si>
  <si>
    <t>Serviço de saúde particular</t>
  </si>
  <si>
    <t>Colegas</t>
  </si>
  <si>
    <t>Necrose</t>
  </si>
  <si>
    <t>Empedramento do silicone</t>
  </si>
  <si>
    <t>Manchas</t>
  </si>
  <si>
    <t>Vazamento de silicone</t>
  </si>
  <si>
    <t>Rejeição</t>
  </si>
  <si>
    <t>Deformidade da região aplicada</t>
  </si>
  <si>
    <t>Problemas de circulação sanguínea</t>
  </si>
  <si>
    <t>Infecção</t>
  </si>
  <si>
    <t>Migração do silicone</t>
  </si>
  <si>
    <t>Nunca teve problemas</t>
  </si>
  <si>
    <t>Preenchimento (meia, papel, etc)</t>
  </si>
  <si>
    <t>Cinta de ginecomastia</t>
  </si>
  <si>
    <t>Não faz uso de nenhum</t>
  </si>
  <si>
    <t>Atadura</t>
  </si>
  <si>
    <t>Prótese peniana de uso funcional (Packer)</t>
  </si>
  <si>
    <t>Prótese peniana de uso estético e sexual</t>
  </si>
  <si>
    <t>Sutiãs esportivos</t>
  </si>
  <si>
    <t>Faixa elástica (Binder)</t>
  </si>
  <si>
    <t>4 horas</t>
  </si>
  <si>
    <t>5 horas</t>
  </si>
  <si>
    <t>6 horas</t>
  </si>
  <si>
    <t>7 horas</t>
  </si>
  <si>
    <t>8 horas</t>
  </si>
  <si>
    <t>9 horas</t>
  </si>
  <si>
    <t>10 horas</t>
  </si>
  <si>
    <t>12 horas</t>
  </si>
  <si>
    <t>15 horas</t>
  </si>
  <si>
    <t>16 horas</t>
  </si>
  <si>
    <t>18 horas</t>
  </si>
  <si>
    <t>20 horas</t>
  </si>
  <si>
    <t>24 horas</t>
  </si>
  <si>
    <t>1 dia</t>
  </si>
  <si>
    <t>2 dias</t>
  </si>
  <si>
    <t>3 dias</t>
  </si>
  <si>
    <t>4 dias</t>
  </si>
  <si>
    <t>5 dias</t>
  </si>
  <si>
    <t>6 dias</t>
  </si>
  <si>
    <t>7 dias</t>
  </si>
  <si>
    <t>Doenças na mama</t>
  </si>
  <si>
    <t>Feridas na pele</t>
  </si>
  <si>
    <t>Desconforto/dificuldade para respirar</t>
  </si>
  <si>
    <t>Transtornos osteoarticulares</t>
  </si>
  <si>
    <t>Não, mas pretende</t>
  </si>
  <si>
    <t>Não e não pretende</t>
  </si>
  <si>
    <t>Cola</t>
  </si>
  <si>
    <t xml:space="preserve">Outro </t>
  </si>
  <si>
    <t>Haxixe</t>
  </si>
  <si>
    <t>Ecstasy</t>
  </si>
  <si>
    <t>Crack</t>
  </si>
  <si>
    <t>LSD</t>
  </si>
  <si>
    <t>Loló</t>
  </si>
  <si>
    <t>Cocaína</t>
  </si>
  <si>
    <t xml:space="preserve">Não faz uso </t>
  </si>
  <si>
    <t>Maconha</t>
  </si>
  <si>
    <t>Tabaco (cigarro)</t>
  </si>
  <si>
    <t>Bebida Alcoólica</t>
  </si>
  <si>
    <t xml:space="preserve">Maconha </t>
  </si>
  <si>
    <t xml:space="preserve">Cocaína </t>
  </si>
  <si>
    <t xml:space="preserve">Crack </t>
  </si>
  <si>
    <t>Diário</t>
  </si>
  <si>
    <t>Semanal</t>
  </si>
  <si>
    <t>Mensal</t>
  </si>
  <si>
    <t>Desistência/falta de interesse</t>
  </si>
  <si>
    <t>Recebeu alta/se sente melhor</t>
  </si>
  <si>
    <t>Apenas acompanhamento psicológico</t>
  </si>
  <si>
    <t>Serviços de assistência social</t>
  </si>
  <si>
    <t>ONG ou grupo LGBT</t>
  </si>
  <si>
    <t>Religião</t>
  </si>
  <si>
    <t>Psicólogo(a)</t>
  </si>
  <si>
    <t>Parceiro(a)</t>
  </si>
  <si>
    <t>Serviços de saúde da atenção básica</t>
  </si>
  <si>
    <t>Família</t>
  </si>
  <si>
    <t>Amigas(os)</t>
  </si>
  <si>
    <t>*A questão permite a marcação de até três respostas. Logo, o percentual foi calculado levando em consideração o total de respostas fornecidas pelos entrevistados.</t>
  </si>
  <si>
    <t>1 vez</t>
  </si>
  <si>
    <t>2 vezes</t>
  </si>
  <si>
    <t>3 vezes</t>
  </si>
  <si>
    <t>4 vezes</t>
  </si>
  <si>
    <t>5 vezes</t>
  </si>
  <si>
    <t>Mais de 5 vezes</t>
  </si>
  <si>
    <t>Trata-se com medicina alternativa</t>
  </si>
  <si>
    <t>Busca ajuda de amigas(os)/colegas</t>
  </si>
  <si>
    <t>Busca ajuda dos familiares</t>
  </si>
  <si>
    <t>Se automedica</t>
  </si>
  <si>
    <t>Busca atendimento médico</t>
  </si>
  <si>
    <t>Sempre</t>
  </si>
  <si>
    <t>Nunca</t>
  </si>
  <si>
    <t>De vez em quando</t>
  </si>
  <si>
    <t>Totalmente segura(o)</t>
  </si>
  <si>
    <t>Parcialmente segura(o)</t>
  </si>
  <si>
    <t>Parcialmente insegura(o)</t>
  </si>
  <si>
    <t>Totalmente insegura(o)</t>
  </si>
  <si>
    <t>*Os espaços citados anteriormente aqui considerados são os citados nas questões de blocos anteriores que abordaram a violência sofrida na escola, família, trabalho e serviços de saúde</t>
  </si>
  <si>
    <t xml:space="preserve">Violência verbal </t>
  </si>
  <si>
    <t xml:space="preserve">Violência física </t>
  </si>
  <si>
    <t xml:space="preserve">Violência psicológica </t>
  </si>
  <si>
    <t xml:space="preserve">Violência sexual </t>
  </si>
  <si>
    <t xml:space="preserve">Outra </t>
  </si>
  <si>
    <t xml:space="preserve">*Essa questão permite a marcação de múltiplas respostas. Logo, o percentual foi calculado levando em consideração as respostas fornecidas e não a quantidade de entrevistados. </t>
  </si>
  <si>
    <t xml:space="preserve">Igrejas </t>
  </si>
  <si>
    <t>Na própria residência</t>
  </si>
  <si>
    <t>Espaços do poder público</t>
  </si>
  <si>
    <t>Residência de terceiros</t>
  </si>
  <si>
    <t>Local de trabalho</t>
  </si>
  <si>
    <t>Transporte coletivo/Terminal rodoviário</t>
  </si>
  <si>
    <t>Festa/evento</t>
  </si>
  <si>
    <t>Comércio</t>
  </si>
  <si>
    <t>Via pública</t>
  </si>
  <si>
    <t>*Essa questão permite a marcação de múltiplas respostas. Logo, o percentual foi calculado levando em consideração as respostas fornecidas e não a quantidade de entrevistados</t>
  </si>
  <si>
    <t>Ex cônjuge</t>
  </si>
  <si>
    <t>Guarda municipal</t>
  </si>
  <si>
    <t>Trabalhador da limpeza urbana</t>
  </si>
  <si>
    <t>Taxista</t>
  </si>
  <si>
    <t>Trabalhador de transporte coletivo</t>
  </si>
  <si>
    <t>Vizinho</t>
  </si>
  <si>
    <t>Amigo/colega</t>
  </si>
  <si>
    <t>Policial militar</t>
  </si>
  <si>
    <t>Pessoa desconhecida (sem nenhuma referência)</t>
  </si>
  <si>
    <t>Não queria envolver a polícia</t>
  </si>
  <si>
    <t xml:space="preserve">Medo de negligência/constrangimento por parte dos policiais </t>
  </si>
  <si>
    <t>Não acredita na polícia</t>
  </si>
  <si>
    <t>Não considerou importante</t>
  </si>
  <si>
    <t>Resolveu sozinha(o)</t>
  </si>
  <si>
    <t>Tinha medo de represálias</t>
  </si>
  <si>
    <t>Foi estuprada</t>
  </si>
  <si>
    <t>Discriminação, assédio e perseguição</t>
  </si>
  <si>
    <t>Mãos em partes intimas</t>
  </si>
  <si>
    <t>Tapas e socos</t>
  </si>
  <si>
    <t>Abuso de autoridade</t>
  </si>
  <si>
    <t>Uso de força excessiva</t>
  </si>
  <si>
    <t>Gritos e xingamentos</t>
  </si>
  <si>
    <t>Não conhece o serviço</t>
  </si>
  <si>
    <t>15 a 17 anos (%)</t>
  </si>
  <si>
    <t>18 a 24 anos (NA)</t>
  </si>
  <si>
    <t>18 a 24 anos (%)</t>
  </si>
  <si>
    <t>Acima de 25 anos (NA)</t>
  </si>
  <si>
    <t>Acima de 25 anos (%)</t>
  </si>
  <si>
    <t>Ensino fundamental regular/Educação de Jovens e Adultos (EJA) ou supletivo concluído</t>
  </si>
  <si>
    <t>Ensino fundamental regular/EJA ou supletivo não concluído</t>
  </si>
  <si>
    <t>Ensino médio regular/EJA ou supletivo/ Ensino Técnico concluído</t>
  </si>
  <si>
    <t>Ensino médio regular/EJA ou supletivo/Ensino Técnico não concluído</t>
  </si>
  <si>
    <t>Ensino médio regular/EJA ou supletivo/Ensino Técnico em andamento</t>
  </si>
  <si>
    <t>Ensino Superior - Graduação</t>
  </si>
  <si>
    <t>Ensino Superior - Graduação não concluído</t>
  </si>
  <si>
    <t>Ensino Superior - Graduação em andamento</t>
  </si>
  <si>
    <t>Especialização de nível superior - Pós-graduação completa</t>
  </si>
  <si>
    <t>Especialização de nível superior - Pós-graduação em andamento</t>
  </si>
  <si>
    <t>Mestrado em andamento</t>
  </si>
  <si>
    <t>*Entrevistadas em privação de liberdade não inclusas.</t>
  </si>
  <si>
    <t>*A questão permite a marcação de múltiplas respostas. Logo, o percentual foi calculado levando em consideração o total de respostas fornecidas pelos entrevistados</t>
  </si>
  <si>
    <t>Até 6 meses</t>
  </si>
  <si>
    <t>Acima de 6 meses até 1 ano</t>
  </si>
  <si>
    <t xml:space="preserve">Acima de 1 ano até 2 anos  </t>
  </si>
  <si>
    <t>Acima de 2 anos até 5 anos</t>
  </si>
  <si>
    <t>Acima de 5 anos até 9 anos</t>
  </si>
  <si>
    <t>Acima de 9 anos até 20 anos</t>
  </si>
  <si>
    <t>A partir de 21 anos</t>
  </si>
  <si>
    <t xml:space="preserve">30 a 39 anos </t>
  </si>
  <si>
    <t xml:space="preserve">40 a 49 anos </t>
  </si>
  <si>
    <t xml:space="preserve">50 a 59 anos </t>
  </si>
  <si>
    <t xml:space="preserve">60 a 69 anos </t>
  </si>
  <si>
    <t xml:space="preserve">Orientação e informação à população trans </t>
  </si>
  <si>
    <t>Disponibilizar medicação e liberar cirurgias</t>
  </si>
  <si>
    <t xml:space="preserve">Maior agilidade e eficiência </t>
  </si>
  <si>
    <t xml:space="preserve">Melhoria do atendimento </t>
  </si>
  <si>
    <t>Ampliação dos profissionais de saúde</t>
  </si>
  <si>
    <t>Capacitação dos profissionais de saúde para atendimento às pessoas trans</t>
  </si>
  <si>
    <t>Respeito/serviço mais humanizado</t>
  </si>
  <si>
    <t>Ampliação e melhoria em infra estrutura e serviços</t>
  </si>
  <si>
    <t xml:space="preserve">*Trata-se de uma questão aberta em que o entrevistado poderia indicar até três respostas que foram categorizadas. Logo, o percentual foi calculado levando em consideração o total de respostas fornecidas pelos entrevistados.  </t>
  </si>
  <si>
    <t>Contratação de pessoas trans na segurança pública</t>
  </si>
  <si>
    <t>Ampliação do diálogo com a sociedade civil</t>
  </si>
  <si>
    <t>Investimento em campanhas educativas</t>
  </si>
  <si>
    <t>Desmilitarização da polícia militar</t>
  </si>
  <si>
    <t>Ampliação e valorização dos profissionais</t>
  </si>
  <si>
    <t xml:space="preserve">Garantia dos direitos da população trans e aplicação da lei contra a transfobia </t>
  </si>
  <si>
    <t xml:space="preserve">Investimento em segurança, equipamentos e recursos </t>
  </si>
  <si>
    <t xml:space="preserve">Mais respeito nas abordagens policiais  </t>
  </si>
  <si>
    <t xml:space="preserve">Respeito e proteção à pessoa trans </t>
  </si>
  <si>
    <t xml:space="preserve">Capacitação voltada para diversidade sexual e de gênero </t>
  </si>
  <si>
    <t xml:space="preserve">Ampliar o policiamento </t>
  </si>
  <si>
    <t>Pessoas trans participantes em diferentes etapas do processo de pesquisa (equipe interna, participantes do GD ou do treinamento para o campo)</t>
  </si>
  <si>
    <t>Figura 29 - Você mora com a sua família? (%)</t>
  </si>
  <si>
    <t>Figura 30 - Em qual idade deixou de viver com a família? (%)</t>
  </si>
  <si>
    <t>Figura 32 - Você já sofreu preconceito em sua família por ser transexual ou travesti? (%)</t>
  </si>
  <si>
    <t>Figura 33 - Você já sofreu algum tipo de violência em sua família? (%)</t>
  </si>
  <si>
    <t>Figura 34 - Quais tipos de violência você sofreu em sua família?* (%)</t>
  </si>
  <si>
    <t>Figura 36 - Em qual estado você nasceu? (%)</t>
  </si>
  <si>
    <t>Figura 38 - Sua moradia é: (%)</t>
  </si>
  <si>
    <t>Figura 41 - Qual sua condição no domicílio?* (%)</t>
  </si>
  <si>
    <t>Figura 42 - Quais atividades (ou trabalho remunerado) possui? Atividade principal* (%)</t>
  </si>
  <si>
    <t xml:space="preserve">*Trata-se de uma questão aberta em que o entrevistado poderia indicar sua resposta, incluída posteriormente em uma categorização. Logo, o percentual foi calculado levando em consideração o total de respostas fornecidas pelos entrevistados.  </t>
  </si>
  <si>
    <t>Figura 43 - Quais atividades (ou trabalho remunerado) possui? Atividade secundária* (%)</t>
  </si>
  <si>
    <t>Figura 45 - Em sua atividade principal trabalha de carteira assinada? (%)</t>
  </si>
  <si>
    <t>Figura 46 - Contribui ao INSS? (%)</t>
  </si>
  <si>
    <t>Figura 47 - Considerando todos os seus trabalhos, quanto recebeu no mês passado? (%)</t>
  </si>
  <si>
    <t>Figura 48 - Já trabalhou de carteira assinada anteriormente? (%)</t>
  </si>
  <si>
    <t>Figura 49 - Já sofreu preconceito, discriminação ou algum tipo de violência em ambiente de trabalho por causa de sua transexualidade (episódio de transfobia)? (%)</t>
  </si>
  <si>
    <t>Figura 50 - Já sofreu algum tipo de assédio ou perseguição no ambiente de trabalho por causa de sua transexualidade (episódio de transfobia)? (%)</t>
  </si>
  <si>
    <t>Figura 52 - Já buscou os serviços de encaminhamento ao emprego (SINE, Mais Empregos, entre outros)? (%)</t>
  </si>
  <si>
    <t>Figura 53 - Possui cadastro na assistência social (CAD Único)? (%)</t>
  </si>
  <si>
    <t>Figura 55 - Em qual idade começou como profissional do sexo? (%)</t>
  </si>
  <si>
    <t>Figura 56 - Onde consegue clientes?* (%)</t>
  </si>
  <si>
    <t>Figura 57 - Quais são os locais de programa?* (%)</t>
  </si>
  <si>
    <t>Figura 58 - Quantos dias trabalha na semana? (%)</t>
  </si>
  <si>
    <t>Figura 59 - Divide o dinheiro do programa com alguém? (%)</t>
  </si>
  <si>
    <t>Figura 60 - Qual o tipo de serviço de saúde que utiliza?* (%)</t>
  </si>
  <si>
    <t xml:space="preserve">*A questão permite a marcação de múltiplas respostas. Logo, o percentual foi calculado levando em consideração o total de respostas fornecidas pelos entrevistados.  </t>
  </si>
  <si>
    <t>Figura 61 - Nos últimos 6 meses precisou de atendimento médico? (%)</t>
  </si>
  <si>
    <t>Figura 62 - Se sim, procurou atendimento médico? (%)</t>
  </si>
  <si>
    <t>Figura 63 - Já teve dificuldades para ser atendida(o) nos serviços de saúde? (%)</t>
  </si>
  <si>
    <t xml:space="preserve">*Trata-se de uma questão aberta em que o entrevistado poderia indicar suas respostas, incluídas posteriormente em uma categorização. Logo, o percentual foi calculado levando em consideração o total de respostas fornecidas pelos entrevistados.  </t>
  </si>
  <si>
    <t>Figura 65 - Seu nome social e sua identidade de gênero são respeitados nas etapas de atendimento dos serviços de saúde? (%)</t>
  </si>
  <si>
    <t>Figura 66 - Em qual etapa não foram respeitados?* (%)</t>
  </si>
  <si>
    <t>Figura 67 - Usa ou já fez uso de hormônios? (%)</t>
  </si>
  <si>
    <t>Figura 68 - Com qual idade fez uso de hormônios pela primeira vez? (%)</t>
  </si>
  <si>
    <t>Figura 69 - Tem/Teve acompanhamento médico contínuo para hormonioterapia? (%)</t>
  </si>
  <si>
    <t>Figura 70 - Porque não tem/teve acompanhamento médico para hormonioterapia?* (%)</t>
  </si>
  <si>
    <t>Figura 71 - Faz exames de sangue regularmente? (%)</t>
  </si>
  <si>
    <t>Figura 72 - Como acessa/acessava os hormônios?* (%)</t>
  </si>
  <si>
    <t>Figura 73 - Teve problemas de saúde após iniciar o uso de hormônios? (%)</t>
  </si>
  <si>
    <t>Figura 74 - Quais tipos de problemas de saúde?* (%)</t>
  </si>
  <si>
    <t>Figura 75 - Faz ou já fez uso de algum tipo de prótese ou preenchimento para modelação no corpo?* (%)</t>
  </si>
  <si>
    <t>Figura 76 - Como fez a aplicação do silicone ou de substâncias?* (%)</t>
  </si>
  <si>
    <t>Figura 77 - Tem/Teve problemas de saúde causados pela aplicação do silicone ou de substâncias?* (%)</t>
  </si>
  <si>
    <t>Figura 78 -  Faz ou já fez uso de alguns dos acessórios listados?* (%)</t>
  </si>
  <si>
    <t>Figura 79 - Com que frequência usa/usava acessórios de amarrações (Binder)? Horas por dia (%)</t>
  </si>
  <si>
    <t>Figura 80 - Com que frequência usa/usava acessórios de amarrações (Binder)? Dias por semana (%)</t>
  </si>
  <si>
    <t>Figura 81 - Tem/teve problemas de saúde causados pela utilização dos acessórios de amarração?* (%)</t>
  </si>
  <si>
    <t>Figura 82 - Já realizou ou pretende realizar o procedimento de retirada de mamas (Mastectomia masculinizadora)?</t>
  </si>
  <si>
    <t>Figura 83 - Já realizou ou pretende realizar a retirada de útero e ovários (Histerectonomia)? (%)</t>
  </si>
  <si>
    <t>Figura 84 - Já realizou ou pretende realizar aumento do clitóris (Metoidioplastia)?</t>
  </si>
  <si>
    <t>Figura 85 - Já realizou ou pretende realizar construção peniana (Faloplastia)? (%)</t>
  </si>
  <si>
    <t>Figura 86 - Já realizou ou pretende realizar implante de mamas (Mamoplastia)?</t>
  </si>
  <si>
    <t>Figura 87 - Já realizou ou pretende realizar feminilização facial? (%)</t>
  </si>
  <si>
    <t>Figura 88 - Já realizou ou pretende realizar a retirada do pomo-de-Adão (Condroplastia)?</t>
  </si>
  <si>
    <t>Figura 89 - Já realizou ou pretende realizar cirurgia para construção vaginal (Neovaginoplastia)? (%)</t>
  </si>
  <si>
    <t>Figura 90 - Já realizou ou pretende realizar a retirada dos testículos (Orquiectomia)? (%)</t>
  </si>
  <si>
    <t>Figura 91 - Faz uso de algum dos itens listados abaixo?* (%)</t>
  </si>
  <si>
    <t>Figura 92 - Com que frequência? (%)</t>
  </si>
  <si>
    <t>Figura 93 - Se considera dependente no uso de drogas e/ou outras substâncias? (%)</t>
  </si>
  <si>
    <t>Figura 94 - Faz ou já fez acompanhamento para dependência de drogas ou outro vício? (%)</t>
  </si>
  <si>
    <t>Figura 95 - Você compartilha ou faz uso coletivo de acessórios como seringas, cachimbos e outros no consumo de substâncias? (%)</t>
  </si>
  <si>
    <t>Figura 96 - Já recebeu diagnóstico de depressão por médico ou profissional de saúde? (%)</t>
  </si>
  <si>
    <t>Figura 97 - Faz acompanhamento para tratamento psiquiátrico? (%)</t>
  </si>
  <si>
    <t>Figura 99 - Faz uso de remédios psiquiátricos sem prescrição médica? (%)</t>
  </si>
  <si>
    <t>Figura 100 - Foi em algum momento internada(o) a força (compulsoriamente) em clínica psiquiátrica? (%)</t>
  </si>
  <si>
    <t>Figura 101 - Já teve pensamento suicida? (%)</t>
  </si>
  <si>
    <t>Figura 102 - Na ocasião do pensamento suicida buscou ajuda? (%)</t>
  </si>
  <si>
    <t>Figura 103 - De quem buscou ajuda na ocasião?* (%)</t>
  </si>
  <si>
    <t>Figura 104 - Já tentou suicídio? (%)</t>
  </si>
  <si>
    <t>Figura 105 - Quantas vezes? (%)</t>
  </si>
  <si>
    <t>Figura 106 - Quando doente, você tem qual atitude?* (%)</t>
  </si>
  <si>
    <t>Figura 108 - Costuma usar preservativos nas relações sexuais? (%)</t>
  </si>
  <si>
    <t>Figura 109 - Costuma usar preservativos nas relações sexuais? HOMENS TRANS (%)</t>
  </si>
  <si>
    <t>Figura 110 - Costuma usar preservativos nas relações sexuais? MULHERES TRANS E TRAVESTIS (%)</t>
  </si>
  <si>
    <t>Figura 111 - Realizou exame de HIV/ISTs (antiga DSTs) nos últimos 12 meses? (%)</t>
  </si>
  <si>
    <t>Figura 112 - Realizou exame de HIV/ISTs (antiga DSTs) nos últimos 12 meses? HOMENS TRANS (%)</t>
  </si>
  <si>
    <t>Figura 113 - Realizou exame de HIV/ISTs (antiga DSTs) nos últimos 12 meses? MULHERES TRANS E TRAVESTIS (%)</t>
  </si>
  <si>
    <t>Figura 114 - Conhece a Profilaxia Pós Exposição à ISTs (PEP)? (%)</t>
  </si>
  <si>
    <t>Figura 124 - De qual tipo de violência?* (%)</t>
  </si>
  <si>
    <t>Figura 125 - Onde ocorreram as agressões?* (%)</t>
  </si>
  <si>
    <t>Figura 126 - Quem foram os agressores?* (%)</t>
  </si>
  <si>
    <t>Figura 127 - Na maioria dos casos, procurou a polícia? (%)</t>
  </si>
  <si>
    <t>Figura 128 - Por que não procurou a polícia?* (%)</t>
  </si>
  <si>
    <t>Figura 129 - Na maioria dos casos, registrou boletins de ocorrência? (%)</t>
  </si>
  <si>
    <t>Figura 130 - Já passou por situação de violência especificamente em abordagem policial? (%)</t>
  </si>
  <si>
    <t>Figura 131 - Qual tipo de violência?* (%)</t>
  </si>
  <si>
    <t>Figura 133 - Já teve alguma pessoa próxima assassinada em decorrência de transfobia? (%)</t>
  </si>
  <si>
    <t>Figura 134 - Já fez denúncia por meio do telefone 181 (Disque Denúncia) em algum momento? (%)</t>
  </si>
  <si>
    <t>Figura 135 - Já fez denúncia por meio do telefone 100 (Disque Direitos Humanos) em algum momento? (%)</t>
  </si>
  <si>
    <t>Idade</t>
  </si>
  <si>
    <t>Entrevistados(as)</t>
  </si>
  <si>
    <t>N° Absoluto</t>
  </si>
  <si>
    <t>Percentual</t>
  </si>
  <si>
    <t xml:space="preserve">30 anos </t>
  </si>
  <si>
    <t>44 anos</t>
  </si>
  <si>
    <t>51 anos</t>
  </si>
  <si>
    <t>60 anos</t>
  </si>
  <si>
    <t>Identidade de gênero</t>
  </si>
  <si>
    <t>Raça/cor</t>
  </si>
  <si>
    <t>Nível de ensino</t>
  </si>
  <si>
    <t>Ensino Fundamental Incompleto</t>
  </si>
  <si>
    <t>Ensino Médio Incompleto</t>
  </si>
  <si>
    <t>Ensino Médio Completo</t>
  </si>
  <si>
    <t>Especialização de nível superior - Pós-graduação Completo</t>
  </si>
  <si>
    <t>*Ensino fundamental compreende regular de 8 anos e Educação de Jovens e Adultos (EJA) ou supletivo do ensino fundamental; Ensino Médio compreende regular e Educação de Jovens e Adultos (EJA) ou supletivo do ensino médio.</t>
  </si>
  <si>
    <t>Resposta</t>
  </si>
  <si>
    <t>Tipos de preconceito e/ou agressão</t>
  </si>
  <si>
    <t>Agressão com pedras</t>
  </si>
  <si>
    <t>Quantitativo de entrevistados(as)</t>
  </si>
  <si>
    <t>Renda mensal</t>
  </si>
  <si>
    <t xml:space="preserve">*Os espaços citados anteriormente aqui considerados são os citados nas questões de blocos anteriores apresentadas nos dados gerais que abordaram a violência sofrida na escola, família, trabalho e serviços de saúde.  </t>
  </si>
  <si>
    <t> Tipos de violência</t>
  </si>
  <si>
    <t>Violência psicológica</t>
  </si>
  <si>
    <t>Violência verbal</t>
  </si>
  <si>
    <t>Violência física</t>
  </si>
  <si>
    <t>Local das Agressões</t>
  </si>
  <si>
    <t>Espaço do poder público</t>
  </si>
  <si>
    <t>Agressores</t>
  </si>
  <si>
    <t xml:space="preserve">*A questão permite a marcação de até três respostas. Logo, consideramos o total de respostas fornecidas pelos entrevistados.  </t>
  </si>
  <si>
    <t>Município</t>
  </si>
  <si>
    <t>Entrevistadas</t>
  </si>
  <si>
    <t>Faixas etárias</t>
  </si>
  <si>
    <t>19 a 24 anos</t>
  </si>
  <si>
    <t xml:space="preserve">Mais de 40 anos </t>
  </si>
  <si>
    <t>Ensino Fundamental Completo</t>
  </si>
  <si>
    <t>Ensino Superior - Graduação Incompleto</t>
  </si>
  <si>
    <t>Motivos para o abandono escolar</t>
  </si>
  <si>
    <t>Problemas familiares</t>
  </si>
  <si>
    <t>Professora mandona</t>
  </si>
  <si>
    <t>Queria curtir a travestilidade</t>
  </si>
  <si>
    <t xml:space="preserve">*A questão permite a marcação de até três respostas. Logo, o percentual foi calculado levando em consideração o total de respostas fornecidas pelas entrevistadas.  </t>
  </si>
  <si>
    <t>Tipos de violência</t>
  </si>
  <si>
    <t>Violência psicológica/verbal</t>
  </si>
  <si>
    <t>Violência sexual</t>
  </si>
  <si>
    <t xml:space="preserve">*Trata-se de uma questão aberta em que o entrevistado poderia indicar até três respostas. Logo, o percentual foi calculado levando em consideração o total de respostas fornecidas pelas entrevistadas.  </t>
  </si>
  <si>
    <t>12 a 14 anos</t>
  </si>
  <si>
    <t>15 a 17 anos</t>
  </si>
  <si>
    <t>18 a 20 anos</t>
  </si>
  <si>
    <t>Dificuldades relatadas</t>
  </si>
  <si>
    <t>Ausência de profissionais/profissionais qualificados</t>
  </si>
  <si>
    <t xml:space="preserve">*Trata-se de uma questão aberta. Logo, o percentual foi calculado levando em consideração o total de respostas categorizadas fornecidas pelas entrevistadas.  </t>
  </si>
  <si>
    <t>N° de vezes que tentou suicídio</t>
  </si>
  <si>
    <t>Locais onde ocorreram a violência</t>
  </si>
  <si>
    <t>Na unidade prisional</t>
  </si>
  <si>
    <t>Agressores relatados</t>
  </si>
  <si>
    <t>Detentos da cela</t>
  </si>
  <si>
    <t xml:space="preserve">*Essa questão permite a marcação de múltiplas respostas. Logo, o percentual foi calculado levando em consideração o total de respostas fornecidas pelas entrevistadas.  </t>
  </si>
  <si>
    <t>Mãos em partes íntimas</t>
  </si>
  <si>
    <t>Empregado(a) do setor público</t>
  </si>
  <si>
    <t>Administração e Empreendedorismo</t>
  </si>
  <si>
    <t>Área da Saúde</t>
  </si>
  <si>
    <t>Corte/Costura e Moda</t>
  </si>
  <si>
    <t>Design</t>
  </si>
  <si>
    <t>Amigos(as)</t>
  </si>
  <si>
    <t>Tabela 04 - Idade</t>
  </si>
  <si>
    <t>Tabela 05 - Identidade de gênero</t>
  </si>
  <si>
    <t>Tabela 06 - Raça/cor</t>
  </si>
  <si>
    <t>Tabela 08 - Já sofreu preconceito ou agressão na escola?</t>
  </si>
  <si>
    <t>Tabela 10 - Você já sofreu algum tipo de violência em sua família?</t>
  </si>
  <si>
    <t>Tabela 11 - Possui alguma atividade ou trabalho remunerado?</t>
  </si>
  <si>
    <t>Tabela 12 - Em sua atividade principal trabalha de carteira assinada?</t>
  </si>
  <si>
    <t>Tabela 13 - Considerando todos os seus trabalhos, quanto recebeu no mês passado?</t>
  </si>
  <si>
    <t>Tabela 23 – Já abandonou a escola pelo menos uma vez?</t>
  </si>
  <si>
    <t>Tabela 25 - Já sofreu preconceito ou agressão na escola?</t>
  </si>
  <si>
    <t>Tabela 27 - Você já sofreu preconceito em sua família por ser transexual ou travesti?</t>
  </si>
  <si>
    <t>Tabela 28 - Você já sofreu algum tipo de violência em sua família?</t>
  </si>
  <si>
    <t>Tabela 29 - Quais tipos de violência você sofreu em sua família?*</t>
  </si>
  <si>
    <t>Tabela 30 - Em qual idade começou como profissional do sexo?</t>
  </si>
  <si>
    <t>Tabela 31 - Nos últimos 6 meses precisou de atendimento médico?</t>
  </si>
  <si>
    <t>Tabela 32 - Se sim, procurou atendimento médico?</t>
  </si>
  <si>
    <t>Tabela 33 - Já teve dificuldades para ser atendida nos serviços de saúde?</t>
  </si>
  <si>
    <t>Tabela 34 - Quais dificuldades?*</t>
  </si>
  <si>
    <t>Tabela 35 - Seu nome social e sua identidade de gênero são respeitados nas etapas de atendimento dos serviços de saúde?</t>
  </si>
  <si>
    <t>Tabela 36 - Já tentou suicídio?</t>
  </si>
  <si>
    <t>Tabela 37 - Quantas vezes?</t>
  </si>
  <si>
    <t>Tabela 38 - Já foi vítima de violência em outros espaços para além de escola, família, trabalho e serviços de saúde?*</t>
  </si>
  <si>
    <t>Tabela 39 - De qual tipo de violência?*</t>
  </si>
  <si>
    <t>Tabela 40 - Onde ocorreram as agressões?*</t>
  </si>
  <si>
    <t>Tabela 41 - Quem foram os agressores?*</t>
  </si>
  <si>
    <t>Tabela 42 - Já passou por situação de violência especificamente em abordagem policial?</t>
  </si>
  <si>
    <t>MULHERES TRANS E TRAVESTIS*</t>
  </si>
  <si>
    <t>TOTAL – N° absolutos</t>
  </si>
  <si>
    <t>-</t>
  </si>
  <si>
    <t>* Nesse levantamento inicial, como incluem-se aqui a categoria das pessoas trans identificadas, mas não contatadas, optou-se por agrupar mulheres trans e travestis em uma única categoria, para evitar registros imprecisos, já que um total significativo de pessoas não foram contatadas e, portanto, não tiveram a possibilidade de se auto definirem de forma especifica. Entretanto, ao longo da pesquisa e dos resultados aqui apresentados, buscou-se manter nas tabulações, em geral, separados os resultados relativos às mulheres trans e às travestis, tendo por princípio, o respeito a forma como essas pessoas preferem se identificar.</t>
  </si>
  <si>
    <t>Fonte: Pesquisa Sobre Pessoas Trans na Região Metropolitana da Grande Vitória (SEDH/IJSN)</t>
  </si>
  <si>
    <t>Elaboração: IJSN – Coordenação de Estudos Sociais (CES)</t>
  </si>
  <si>
    <t>Figura 35 - A que atribui o preconceito e/ou violência que você viveu em sua família?* (%)</t>
  </si>
  <si>
    <t>Figura 54 - Recebe algum benefício?* (%)</t>
  </si>
  <si>
    <t>Figura 64 - Quais dificuldades?* (%)</t>
  </si>
  <si>
    <t>Figura 98 - Se não, por quê?* (%)</t>
  </si>
  <si>
    <t>Figura 107 - De acordo com sua percepção, você considera sua saúde: (%)</t>
  </si>
  <si>
    <t>Figura 123 - Já foi vítima de violência em outros espaços não citados anteriormente (para além de escola, família, trabalho e serviços de saúde)?* (%)</t>
  </si>
  <si>
    <t>Figura 137 - Cite até três coisas importantes para melhorar nos serviços de segurança*: (%)</t>
  </si>
  <si>
    <t>Tabela 07 - Escolaridade*</t>
  </si>
  <si>
    <t>Tabela 09 - Quais os tipos de preconceito e/ou agressão que já sofreu na escola?*</t>
  </si>
  <si>
    <t>Tabela 14 - Já foi vítima de violência em outros espaços para além de escola, família, trabalho e serviços de saúde?*</t>
  </si>
  <si>
    <t>Tabela 15 - De qual tipo de violência?*</t>
  </si>
  <si>
    <t>Tabela 16 - Onde ocorreram as agressões?*</t>
  </si>
  <si>
    <t>Tabela 17 - Quem foram os agressores?*</t>
  </si>
  <si>
    <t>Tabela 22 – Escolaridade*</t>
  </si>
  <si>
    <t>Tabela 24 - Qual o motivo do abandono escolar?*</t>
  </si>
  <si>
    <t>Tabela 26 - Quais os tipos de preconceito e/ou agressão que já sofreu na escola?*</t>
  </si>
  <si>
    <t>Tabela 43 - Qual tipo de violência?*</t>
  </si>
  <si>
    <t>Figura 40 - Em seu domicílio moram*: (%)</t>
  </si>
  <si>
    <t>Figura 44 – Em sua atividade principal, você é: (%)</t>
  </si>
  <si>
    <t>Figura 115 - Cite até três coisas importantes para melhorar os serviços de atendimento à saúde*: (%)</t>
  </si>
  <si>
    <t>15 a 17 anos (NA*)</t>
  </si>
  <si>
    <t>*Números absolutos</t>
  </si>
  <si>
    <t>Figura 37 - Em qual cidade você mora atualmente?* (%)</t>
  </si>
  <si>
    <t>*A Pesquisa identificou moradores(as) com perfil para participar do estudo no município de Viana, porém não houve nenhum(a) respondente na ocasião devido a indisponibilidade dos mesmos.</t>
  </si>
  <si>
    <t>Tabela 03 - Com quem moram as pessoas entrevistadas que indicaram não morar com a família* (ver bloco 5.3, figura 29)</t>
  </si>
  <si>
    <t>Figura 136 - Tem conhecimento da possibilidade de acionar a Lei Maria da Penha como medida de proteção contra a violência doméstica?* (%)</t>
  </si>
  <si>
    <t>*Percentual de respostas das mulheres transexuais e travestis, exclusivamente.</t>
  </si>
  <si>
    <t>Tabela 01 - Quantitativo de pessoas trans mapeadas durante a realização da Pesquisa</t>
  </si>
  <si>
    <t xml:space="preserve">Pencentual em relação ao total de 212 pessoas mapeadas e contatadas </t>
  </si>
  <si>
    <t>Percentual em relação ao total de 212 pessoas mapeadas mas não contatadas</t>
  </si>
  <si>
    <t>Figura 02 - identidade de Gênero (%)</t>
  </si>
  <si>
    <t>Figura 03 - Sexo (%)</t>
  </si>
  <si>
    <t>Figura 04 - Cor ou Raça (%)</t>
  </si>
  <si>
    <t>Figura 05 - Faixa etária dos entrevistados (%)</t>
  </si>
  <si>
    <t>Figura 06 - Orientação Sexual (%)</t>
  </si>
  <si>
    <t>Figura 07 - Estado Civil (%)</t>
  </si>
  <si>
    <t>Figura 08 - Conseguiu a correção de nome e gênero em seu registro civil? (%)</t>
  </si>
  <si>
    <t>Figura 09 - Em que idade se percebeu pessoa Trans? (%)</t>
  </si>
  <si>
    <t>Figura 10 - Você sabe ler e escrever? (%)</t>
  </si>
  <si>
    <t>Figura 11 - Frequenta ou frequentou escola ou estabelecimento de ensino? (%)</t>
  </si>
  <si>
    <t>Figura 12 - Faixa etária que interrompeu os estudos (%)</t>
  </si>
  <si>
    <t>Figura 13 - Já reprovou na escola? (%)</t>
  </si>
  <si>
    <t>Figura 14 - Já abandonou a escola pelo menos uma vez? (%)</t>
  </si>
  <si>
    <t>Figura 15 - Qual o motivo do abandono escolar?* (%)</t>
  </si>
  <si>
    <t>Figura 16 - Já sofreu preconceito ou agressão na escola? (%)</t>
  </si>
  <si>
    <r>
      <t>Tabela 02 - Escolaridade de acordo com a faixa etária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(%)</t>
    </r>
  </si>
  <si>
    <t>Figura 17 - Quais os tipos de preconceitos/agressões que já sofreu na escola?* (%)</t>
  </si>
  <si>
    <t>Figura 18 - Já frequentou algum curso de formação técnica ou profissionalizante? (%)</t>
  </si>
  <si>
    <t>Figura 19 - Qual o motivo para não frequentar curso de qualificação profissional?* (Números absolutos)</t>
  </si>
  <si>
    <t>Figura 20 - Qual a área profissional do curso técnico ou profissionalizante frequentado? (%)</t>
  </si>
  <si>
    <t>Figura 21 - Concluiu o curso de qualificação profissional com aprovação? (%)</t>
  </si>
  <si>
    <t>Figura 22 - Qual o motivo para não ter concluído o curso de qualificação profissional?* (números absolutos)</t>
  </si>
  <si>
    <t>Figura 23 - Trabalha ou já trabalhou na área em que cursou a qualificação profissional? (%)</t>
  </si>
  <si>
    <t>Figura 24 - Qual o motivo para não trabalhar ou não ter trabalhado na área em que se qualificou?* (números absolutos)</t>
  </si>
  <si>
    <t>Figura 25 - Pretende retornar os estudos? (%)</t>
  </si>
  <si>
    <t>Figura 26 - Por que não pretende retornar os estudos?* (números absolutos)</t>
  </si>
  <si>
    <t>Figura 27 - Cite até três cursos de qualificação profissional de seu interesse* (Números Absolutos)</t>
  </si>
  <si>
    <t>Figura 28 - Cite até três coisas importantes para melhorar as escolas* (%)</t>
  </si>
  <si>
    <t>Figura 31 - Você considera sua convivência familiar (%)</t>
  </si>
  <si>
    <t>Figura 39 - Há quanto tempo reside nesse local?* (%)</t>
  </si>
  <si>
    <t>Figura 51 - Considera o risco de sofrer agressão ou violência motivada por transfobia em ambiente de trabalho (%)</t>
  </si>
  <si>
    <t>Figura 116 - Em uma escala, quanto se sente segura(o) em seu domicílio (%)</t>
  </si>
  <si>
    <t>Figura 117 - Em uma escala, quanto se sente segura(o) no bairro onde mora (%)</t>
  </si>
  <si>
    <t>Figura 118 - Em uma escala, quanto se sente segura(o) na cidade onde mora (%)</t>
  </si>
  <si>
    <t>Figura 119 - Em uma escala, considera o risco de sofrer agressão física motivada por transfobia na cidade onde mora (%)</t>
  </si>
  <si>
    <t>Figura 120 - Em uma escala, considera o risco de sofrer agressão verbal motivada por transfobia na cidade onde mora (%)</t>
  </si>
  <si>
    <t>Figura 121 - Em uma escala, considera o risco de sofrer agressão sexual motivada por transfobia na cidade onde mora (%)</t>
  </si>
  <si>
    <t>Figura 122 - Em uma escala, considera o risco de ser assassinada(o) por motivação transfóbica na cidade onde mora (%)</t>
  </si>
  <si>
    <t>Tabela 21 - Raça/cor</t>
  </si>
  <si>
    <t>Tabela 20 - Identidade de gênero</t>
  </si>
  <si>
    <t>Tabela 19 - Faixa etária das entrevistadas</t>
  </si>
  <si>
    <t>Tabela 18 - Cidade da entrevista e número de entrevistadas</t>
  </si>
  <si>
    <r>
      <t> </t>
    </r>
    <r>
      <rPr>
        <b/>
        <sz val="12"/>
        <color rgb="FF000000"/>
        <rFont val="Calibri"/>
        <family val="2"/>
        <scheme val="minor"/>
      </rPr>
      <t>Respostas</t>
    </r>
  </si>
  <si>
    <t>Figura 132 - Considera o risco de sofrer abuso ou violência nas abordagens policiais motivados por transfobia (%)</t>
  </si>
  <si>
    <t>Pesquisa sobre homens transexuais, mulheres transexuais e travestis da Região Metropolitana da Grande Vitória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</si>
</sst>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wrapText="1"/>
    </xf>
    <xf numFmtId="0" fontId="0" fillId="6" borderId="1" xfId="0" applyFill="1" applyBorder="1"/>
    <xf numFmtId="10" fontId="0" fillId="6" borderId="1" xfId="0" applyNumberFormat="1" applyFill="1" applyBorder="1"/>
    <xf numFmtId="0" fontId="2" fillId="4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6" fillId="9" borderId="1" xfId="0" applyFont="1" applyFill="1" applyBorder="1" applyAlignment="1">
      <alignment horizontal="center"/>
    </xf>
    <xf numFmtId="0" fontId="0" fillId="11" borderId="1" xfId="0" applyFill="1" applyBorder="1"/>
    <xf numFmtId="164" fontId="0" fillId="11" borderId="1" xfId="1" applyNumberFormat="1" applyFont="1" applyFill="1" applyBorder="1"/>
    <xf numFmtId="9" fontId="0" fillId="11" borderId="1" xfId="1" applyFont="1" applyFill="1" applyBorder="1"/>
    <xf numFmtId="0" fontId="9" fillId="11" borderId="1" xfId="0" applyFont="1" applyFill="1" applyBorder="1"/>
    <xf numFmtId="164" fontId="9" fillId="11" borderId="1" xfId="1" applyNumberFormat="1" applyFont="1" applyFill="1" applyBorder="1"/>
    <xf numFmtId="9" fontId="9" fillId="11" borderId="1" xfId="1" applyFont="1" applyFill="1" applyBorder="1"/>
    <xf numFmtId="0" fontId="9" fillId="0" borderId="1" xfId="0" applyFont="1" applyBorder="1"/>
    <xf numFmtId="0" fontId="9" fillId="4" borderId="1" xfId="0" applyFont="1" applyFill="1" applyBorder="1"/>
    <xf numFmtId="0" fontId="6" fillId="9" borderId="1" xfId="0" applyFont="1" applyFill="1" applyBorder="1"/>
    <xf numFmtId="0" fontId="8" fillId="0" borderId="1" xfId="0" applyFont="1" applyBorder="1"/>
    <xf numFmtId="0" fontId="0" fillId="0" borderId="1" xfId="0" applyFont="1" applyFill="1" applyBorder="1"/>
    <xf numFmtId="0" fontId="9" fillId="0" borderId="1" xfId="0" applyFont="1" applyFill="1" applyBorder="1"/>
    <xf numFmtId="0" fontId="2" fillId="0" borderId="1" xfId="0" applyFont="1" applyBorder="1"/>
    <xf numFmtId="164" fontId="0" fillId="0" borderId="1" xfId="0" applyNumberFormat="1" applyBorder="1"/>
    <xf numFmtId="0" fontId="0" fillId="9" borderId="1" xfId="0" applyFill="1" applyBorder="1"/>
    <xf numFmtId="0" fontId="0" fillId="10" borderId="1" xfId="0" applyFill="1" applyBorder="1"/>
    <xf numFmtId="0" fontId="0" fillId="13" borderId="1" xfId="0" applyFill="1" applyBorder="1"/>
    <xf numFmtId="0" fontId="9" fillId="10" borderId="1" xfId="0" applyFont="1" applyFill="1" applyBorder="1"/>
    <xf numFmtId="0" fontId="3" fillId="0" borderId="1" xfId="0" applyFont="1" applyBorder="1" applyAlignment="1"/>
    <xf numFmtId="165" fontId="9" fillId="11" borderId="1" xfId="0" applyNumberFormat="1" applyFont="1" applyFill="1" applyBorder="1"/>
    <xf numFmtId="0" fontId="10" fillId="11" borderId="1" xfId="0" applyFont="1" applyFill="1" applyBorder="1"/>
    <xf numFmtId="165" fontId="10" fillId="11" borderId="1" xfId="0" applyNumberFormat="1" applyFont="1" applyFill="1" applyBorder="1"/>
    <xf numFmtId="164" fontId="9" fillId="0" borderId="1" xfId="0" applyNumberFormat="1" applyFont="1" applyBorder="1"/>
    <xf numFmtId="0" fontId="0" fillId="0" borderId="5" xfId="0" applyBorder="1"/>
    <xf numFmtId="164" fontId="9" fillId="11" borderId="1" xfId="0" applyNumberFormat="1" applyFont="1" applyFill="1" applyBorder="1"/>
    <xf numFmtId="0" fontId="2" fillId="0" borderId="1" xfId="0" applyFont="1" applyFill="1" applyBorder="1"/>
    <xf numFmtId="0" fontId="6" fillId="9" borderId="1" xfId="0" applyFont="1" applyFill="1" applyBorder="1" applyAlignment="1">
      <alignment horizontal="left"/>
    </xf>
    <xf numFmtId="0" fontId="9" fillId="13" borderId="1" xfId="0" applyFont="1" applyFill="1" applyBorder="1"/>
    <xf numFmtId="10" fontId="9" fillId="0" borderId="1" xfId="0" applyNumberFormat="1" applyFont="1" applyBorder="1"/>
    <xf numFmtId="9" fontId="9" fillId="0" borderId="1" xfId="0" applyNumberFormat="1" applyFont="1" applyBorder="1"/>
    <xf numFmtId="164" fontId="9" fillId="0" borderId="1" xfId="0" applyNumberFormat="1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164" fontId="0" fillId="11" borderId="1" xfId="0" applyNumberFormat="1" applyFill="1" applyBorder="1"/>
    <xf numFmtId="0" fontId="6" fillId="10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4" fontId="0" fillId="13" borderId="1" xfId="1" applyNumberFormat="1" applyFont="1" applyFill="1" applyBorder="1"/>
    <xf numFmtId="10" fontId="9" fillId="11" borderId="1" xfId="0" applyNumberFormat="1" applyFont="1" applyFill="1" applyBorder="1"/>
    <xf numFmtId="9" fontId="9" fillId="11" borderId="1" xfId="0" applyNumberFormat="1" applyFont="1" applyFill="1" applyBorder="1"/>
    <xf numFmtId="0" fontId="6" fillId="13" borderId="1" xfId="0" applyFont="1" applyFill="1" applyBorder="1"/>
    <xf numFmtId="0" fontId="6" fillId="9" borderId="2" xfId="0" applyFont="1" applyFill="1" applyBorder="1" applyAlignment="1"/>
    <xf numFmtId="0" fontId="6" fillId="9" borderId="3" xfId="0" applyFont="1" applyFill="1" applyBorder="1" applyAlignment="1"/>
    <xf numFmtId="0" fontId="6" fillId="9" borderId="4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2" xfId="0" applyBorder="1"/>
    <xf numFmtId="0" fontId="6" fillId="0" borderId="1" xfId="0" applyFont="1" applyFill="1" applyBorder="1" applyAlignment="1"/>
    <xf numFmtId="0" fontId="3" fillId="0" borderId="1" xfId="0" applyFont="1" applyFill="1" applyBorder="1" applyAlignment="1"/>
    <xf numFmtId="0" fontId="9" fillId="13" borderId="1" xfId="0" applyFont="1" applyFill="1" applyBorder="1" applyAlignment="1">
      <alignment horizontal="right"/>
    </xf>
    <xf numFmtId="0" fontId="7" fillId="0" borderId="1" xfId="0" applyFont="1" applyBorder="1"/>
    <xf numFmtId="164" fontId="7" fillId="0" borderId="1" xfId="1" applyNumberFormat="1" applyFont="1" applyBorder="1"/>
    <xf numFmtId="0" fontId="11" fillId="11" borderId="1" xfId="0" applyFont="1" applyFill="1" applyBorder="1"/>
    <xf numFmtId="164" fontId="11" fillId="11" borderId="1" xfId="1" applyNumberFormat="1" applyFont="1" applyFill="1" applyBorder="1"/>
    <xf numFmtId="0" fontId="6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12" fillId="1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10" fontId="0" fillId="11" borderId="1" xfId="0" applyNumberFormat="1" applyFill="1" applyBorder="1"/>
    <xf numFmtId="0" fontId="6" fillId="8" borderId="1" xfId="0" applyFont="1" applyFill="1" applyBorder="1" applyAlignment="1">
      <alignment horizontal="center"/>
    </xf>
    <xf numFmtId="0" fontId="0" fillId="16" borderId="1" xfId="0" applyFill="1" applyBorder="1"/>
    <xf numFmtId="9" fontId="0" fillId="11" borderId="1" xfId="0" applyNumberFormat="1" applyFill="1" applyBorder="1"/>
    <xf numFmtId="0" fontId="5" fillId="11" borderId="1" xfId="0" applyFont="1" applyFill="1" applyBorder="1"/>
    <xf numFmtId="164" fontId="5" fillId="11" borderId="1" xfId="0" applyNumberFormat="1" applyFont="1" applyFill="1" applyBorder="1"/>
    <xf numFmtId="0" fontId="0" fillId="8" borderId="1" xfId="0" applyFont="1" applyFill="1" applyBorder="1"/>
    <xf numFmtId="0" fontId="7" fillId="11" borderId="1" xfId="0" applyFont="1" applyFill="1" applyBorder="1"/>
    <xf numFmtId="164" fontId="7" fillId="11" borderId="1" xfId="1" applyNumberFormat="1" applyFont="1" applyFill="1" applyBorder="1"/>
    <xf numFmtId="0" fontId="7" fillId="11" borderId="1" xfId="0" applyFont="1" applyFill="1" applyBorder="1" applyAlignment="1">
      <alignment vertical="center"/>
    </xf>
    <xf numFmtId="165" fontId="0" fillId="11" borderId="1" xfId="1" applyNumberFormat="1" applyFont="1" applyFill="1" applyBorder="1"/>
    <xf numFmtId="9" fontId="7" fillId="11" borderId="1" xfId="1" applyFont="1" applyFill="1" applyBorder="1"/>
    <xf numFmtId="0" fontId="7" fillId="5" borderId="1" xfId="0" applyFont="1" applyFill="1" applyBorder="1"/>
    <xf numFmtId="0" fontId="7" fillId="13" borderId="1" xfId="0" applyFont="1" applyFill="1" applyBorder="1"/>
    <xf numFmtId="9" fontId="0" fillId="11" borderId="1" xfId="1" applyNumberFormat="1" applyFont="1" applyFill="1" applyBorder="1"/>
    <xf numFmtId="0" fontId="0" fillId="11" borderId="1" xfId="0" applyFill="1" applyBorder="1" applyAlignment="1">
      <alignment vertical="center"/>
    </xf>
    <xf numFmtId="0" fontId="6" fillId="8" borderId="1" xfId="0" applyFont="1" applyFill="1" applyBorder="1"/>
    <xf numFmtId="0" fontId="14" fillId="16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8" borderId="1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0" fontId="14" fillId="5" borderId="1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5" fillId="7" borderId="8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6" fillId="9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wrapText="1"/>
    </xf>
    <xf numFmtId="0" fontId="6" fillId="9" borderId="9" xfId="0" applyFont="1" applyFill="1" applyBorder="1" applyAlignment="1">
      <alignment horizontal="center" wrapText="1"/>
    </xf>
    <xf numFmtId="0" fontId="6" fillId="9" borderId="12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6" fillId="9" borderId="13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wrapText="1"/>
    </xf>
    <xf numFmtId="0" fontId="9" fillId="12" borderId="6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0" xfId="0" applyFont="1" applyFill="1" applyBorder="1" applyAlignment="1">
      <alignment horizontal="center" wrapText="1"/>
    </xf>
    <xf numFmtId="0" fontId="9" fillId="11" borderId="5" xfId="0" applyFont="1" applyFill="1" applyBorder="1" applyAlignment="1">
      <alignment horizontal="center" wrapText="1"/>
    </xf>
    <xf numFmtId="0" fontId="9" fillId="11" borderId="6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 wrapText="1"/>
    </xf>
    <xf numFmtId="0" fontId="9" fillId="14" borderId="5" xfId="0" applyFont="1" applyFill="1" applyBorder="1" applyAlignment="1">
      <alignment horizontal="center" wrapText="1"/>
    </xf>
    <xf numFmtId="0" fontId="9" fillId="14" borderId="6" xfId="0" applyFont="1" applyFill="1" applyBorder="1" applyAlignment="1">
      <alignment horizontal="center" wrapText="1"/>
    </xf>
    <xf numFmtId="0" fontId="9" fillId="14" borderId="7" xfId="0" applyFont="1" applyFill="1" applyBorder="1" applyAlignment="1">
      <alignment horizontal="center" wrapText="1"/>
    </xf>
    <xf numFmtId="0" fontId="10" fillId="14" borderId="5" xfId="0" applyFont="1" applyFill="1" applyBorder="1" applyAlignment="1">
      <alignment horizontal="center" wrapText="1"/>
    </xf>
    <xf numFmtId="0" fontId="10" fillId="14" borderId="6" xfId="0" applyFont="1" applyFill="1" applyBorder="1" applyAlignment="1">
      <alignment horizontal="center" wrapText="1"/>
    </xf>
    <xf numFmtId="0" fontId="10" fillId="14" borderId="7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center" wrapText="1"/>
    </xf>
    <xf numFmtId="0" fontId="9" fillId="14" borderId="1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wrapText="1"/>
    </xf>
    <xf numFmtId="0" fontId="0" fillId="14" borderId="14" xfId="0" applyFill="1" applyBorder="1" applyAlignment="1">
      <alignment horizontal="center" wrapText="1"/>
    </xf>
    <xf numFmtId="0" fontId="0" fillId="14" borderId="9" xfId="0" applyFill="1" applyBorder="1" applyAlignment="1">
      <alignment horizontal="center" wrapText="1"/>
    </xf>
    <xf numFmtId="0" fontId="0" fillId="14" borderId="10" xfId="0" applyFill="1" applyBorder="1" applyAlignment="1">
      <alignment horizontal="center" wrapText="1"/>
    </xf>
    <xf numFmtId="0" fontId="0" fillId="14" borderId="0" xfId="0" applyFill="1" applyBorder="1" applyAlignment="1">
      <alignment horizontal="center" wrapText="1"/>
    </xf>
    <xf numFmtId="0" fontId="0" fillId="14" borderId="11" xfId="0" applyFill="1" applyBorder="1" applyAlignment="1">
      <alignment horizontal="center" wrapText="1"/>
    </xf>
    <xf numFmtId="0" fontId="0" fillId="14" borderId="12" xfId="0" applyFill="1" applyBorder="1" applyAlignment="1">
      <alignment horizontal="center" wrapText="1"/>
    </xf>
    <xf numFmtId="0" fontId="0" fillId="14" borderId="15" xfId="0" applyFill="1" applyBorder="1" applyAlignment="1">
      <alignment horizontal="center" wrapText="1"/>
    </xf>
    <xf numFmtId="0" fontId="0" fillId="14" borderId="13" xfId="0" applyFill="1" applyBorder="1" applyAlignment="1">
      <alignment horizont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3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0" fillId="14" borderId="8" xfId="0" applyFont="1" applyFill="1" applyBorder="1" applyAlignment="1">
      <alignment horizontal="center" wrapText="1"/>
    </xf>
    <xf numFmtId="0" fontId="0" fillId="14" borderId="9" xfId="0" applyFont="1" applyFill="1" applyBorder="1" applyAlignment="1">
      <alignment horizontal="center" wrapText="1"/>
    </xf>
    <xf numFmtId="0" fontId="0" fillId="14" borderId="10" xfId="0" applyFont="1" applyFill="1" applyBorder="1" applyAlignment="1">
      <alignment horizontal="center" wrapText="1"/>
    </xf>
    <xf numFmtId="0" fontId="0" fillId="14" borderId="11" xfId="0" applyFont="1" applyFill="1" applyBorder="1" applyAlignment="1">
      <alignment horizontal="center" wrapText="1"/>
    </xf>
    <xf numFmtId="0" fontId="0" fillId="14" borderId="12" xfId="0" applyFont="1" applyFill="1" applyBorder="1" applyAlignment="1">
      <alignment horizontal="center" wrapText="1"/>
    </xf>
    <xf numFmtId="0" fontId="0" fillId="14" borderId="13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wrapText="1"/>
    </xf>
    <xf numFmtId="0" fontId="0" fillId="14" borderId="6" xfId="0" applyFill="1" applyBorder="1" applyAlignment="1">
      <alignment horizontal="center" wrapText="1"/>
    </xf>
    <xf numFmtId="0" fontId="0" fillId="14" borderId="7" xfId="0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styles" Target="style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02'!$A$3:$A$5</c:f>
              <c:strCache>
                <c:ptCount val="3"/>
                <c:pt idx="0">
                  <c:v>Homem transexual</c:v>
                </c:pt>
                <c:pt idx="1">
                  <c:v>Mulher transexual</c:v>
                </c:pt>
                <c:pt idx="2">
                  <c:v>Travesti</c:v>
                </c:pt>
              </c:strCache>
            </c:strRef>
          </c:cat>
          <c:val>
            <c:numRef>
              <c:f>'Figura 02'!$B$3:$B$5</c:f>
              <c:numCache>
                <c:formatCode>0.0%</c:formatCode>
                <c:ptCount val="3"/>
                <c:pt idx="0">
                  <c:v>0.34693877551020408</c:v>
                </c:pt>
                <c:pt idx="1">
                  <c:v>0.36734693877551022</c:v>
                </c:pt>
                <c:pt idx="2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4C-4664-8751-14F6DF738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7093776"/>
        <c:axId val="-1957098128"/>
      </c:barChart>
      <c:catAx>
        <c:axId val="-195709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57098128"/>
        <c:crosses val="autoZero"/>
        <c:auto val="1"/>
        <c:lblAlgn val="ctr"/>
        <c:lblOffset val="100"/>
        <c:noMultiLvlLbl val="0"/>
      </c:catAx>
      <c:valAx>
        <c:axId val="-19570981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95709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6.9444444444444475E-2"/>
                  <c:y val="9.72222222222222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D6-45FD-B708-BC237AF5CB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666666666666757E-2"/>
                  <c:y val="-8.33333333333333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ED6-45FD-B708-BC237AF5CBB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11'!$A$3:$A$5</c:f>
              <c:strCache>
                <c:ptCount val="3"/>
                <c:pt idx="0">
                  <c:v>Sim, atualmente estuda</c:v>
                </c:pt>
                <c:pt idx="1">
                  <c:v>Sim, já estudou</c:v>
                </c:pt>
                <c:pt idx="2">
                  <c:v>Não respondeu</c:v>
                </c:pt>
              </c:strCache>
            </c:strRef>
          </c:cat>
          <c:val>
            <c:numRef>
              <c:f>'Figura 11'!$D$3:$D$5</c:f>
              <c:numCache>
                <c:formatCode>General</c:formatCode>
                <c:ptCount val="3"/>
                <c:pt idx="0">
                  <c:v>25.9</c:v>
                </c:pt>
                <c:pt idx="1">
                  <c:v>73.5</c:v>
                </c:pt>
                <c:pt idx="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D6-45FD-B708-BC237AF5C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101'!$A$3:$A$4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101'!$C$3:$C$4</c:f>
              <c:numCache>
                <c:formatCode>0.0%</c:formatCode>
                <c:ptCount val="2"/>
                <c:pt idx="0">
                  <c:v>0.57099999999999995</c:v>
                </c:pt>
                <c:pt idx="1">
                  <c:v>0.42899999999999999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E-40ED-9DC9-026CBBB119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102'!$A$3:$A$4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102'!$C$3:$C$4</c:f>
              <c:numCache>
                <c:formatCode>0.0%</c:formatCode>
                <c:ptCount val="2"/>
                <c:pt idx="0">
                  <c:v>0.41666666666666669</c:v>
                </c:pt>
                <c:pt idx="1">
                  <c:v>0.58333333333333337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AA-4826-8805-E5AE635C7E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103'!$A$3:$A$10</c:f>
              <c:strCache>
                <c:ptCount val="8"/>
                <c:pt idx="0">
                  <c:v>Serviços de assistência social</c:v>
                </c:pt>
                <c:pt idx="1">
                  <c:v>ONG ou grupo LGBT</c:v>
                </c:pt>
                <c:pt idx="2">
                  <c:v>Religião</c:v>
                </c:pt>
                <c:pt idx="3">
                  <c:v>Psicólogo(a)</c:v>
                </c:pt>
                <c:pt idx="4">
                  <c:v>Parceiro(a)</c:v>
                </c:pt>
                <c:pt idx="5">
                  <c:v>Serviços de saúde da atenção básica</c:v>
                </c:pt>
                <c:pt idx="6">
                  <c:v>Família</c:v>
                </c:pt>
                <c:pt idx="7">
                  <c:v>Amigas(os)</c:v>
                </c:pt>
              </c:strCache>
            </c:strRef>
          </c:cat>
          <c:val>
            <c:numRef>
              <c:f>'Figura 103'!$B$3:$B$10</c:f>
              <c:numCache>
                <c:formatCode>0.0%</c:formatCode>
                <c:ptCount val="8"/>
                <c:pt idx="0">
                  <c:v>1.8518518518518517E-2</c:v>
                </c:pt>
                <c:pt idx="1">
                  <c:v>1.8518518518518517E-2</c:v>
                </c:pt>
                <c:pt idx="2">
                  <c:v>7.407407407407407E-2</c:v>
                </c:pt>
                <c:pt idx="3">
                  <c:v>9.2592592592592587E-2</c:v>
                </c:pt>
                <c:pt idx="4">
                  <c:v>0.14814814814814814</c:v>
                </c:pt>
                <c:pt idx="5">
                  <c:v>0.16666666666666666</c:v>
                </c:pt>
                <c:pt idx="6">
                  <c:v>0.18518518518518517</c:v>
                </c:pt>
                <c:pt idx="7">
                  <c:v>0.29629629629629628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9-4A2F-A6BD-4A151DFEA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2317856"/>
        <c:axId val="-1742322752"/>
      </c:barChart>
      <c:catAx>
        <c:axId val="-1742317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2322752"/>
        <c:crosses val="autoZero"/>
        <c:auto val="1"/>
        <c:lblAlgn val="ctr"/>
        <c:lblOffset val="100"/>
        <c:noMultiLvlLbl val="0"/>
      </c:catAx>
      <c:valAx>
        <c:axId val="-174232275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231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6D-490D-BD72-6EA0F67C6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6D-490D-BD72-6EA0F67C6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6D-490D-BD72-6EA0F67C610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[3]Bloco06_sau96_Suicídio!$B$13:$B$15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[3]Bloco06_sau96_Suicídio!$C$13:$C$15</c:f>
              <c:numCache>
                <c:formatCode>General</c:formatCode>
                <c:ptCount val="3"/>
                <c:pt idx="0">
                  <c:v>44</c:v>
                </c:pt>
                <c:pt idx="1">
                  <c:v>39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6D-490D-BD72-6EA0F67C6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105'!$A$3:$A$9</c:f>
              <c:strCache>
                <c:ptCount val="7"/>
                <c:pt idx="0">
                  <c:v>1 vez</c:v>
                </c:pt>
                <c:pt idx="1">
                  <c:v>2 vezes</c:v>
                </c:pt>
                <c:pt idx="2">
                  <c:v>3 vezes</c:v>
                </c:pt>
                <c:pt idx="3">
                  <c:v>4 vezes</c:v>
                </c:pt>
                <c:pt idx="4">
                  <c:v>5 vezes</c:v>
                </c:pt>
                <c:pt idx="5">
                  <c:v>Mais de 5 vezes</c:v>
                </c:pt>
                <c:pt idx="6">
                  <c:v>Não respondeu</c:v>
                </c:pt>
              </c:strCache>
            </c:strRef>
          </c:cat>
          <c:val>
            <c:numRef>
              <c:f>'Figura 105'!$B$3:$B$9</c:f>
              <c:numCache>
                <c:formatCode>0.0%</c:formatCode>
                <c:ptCount val="7"/>
                <c:pt idx="0">
                  <c:v>0.29545454545454547</c:v>
                </c:pt>
                <c:pt idx="1">
                  <c:v>0.25</c:v>
                </c:pt>
                <c:pt idx="2">
                  <c:v>0.15909090909090909</c:v>
                </c:pt>
                <c:pt idx="3">
                  <c:v>6.8181818181818177E-2</c:v>
                </c:pt>
                <c:pt idx="4">
                  <c:v>0.11363636363636363</c:v>
                </c:pt>
                <c:pt idx="5">
                  <c:v>6.8181818181818177E-2</c:v>
                </c:pt>
                <c:pt idx="6">
                  <c:v>4.5454545454545456E-2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3C-4A8C-B142-032E9758C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2312960"/>
        <c:axId val="-1742324928"/>
      </c:barChart>
      <c:catAx>
        <c:axId val="-174231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24928"/>
        <c:crosses val="autoZero"/>
        <c:auto val="1"/>
        <c:lblAlgn val="ctr"/>
        <c:lblOffset val="100"/>
        <c:noMultiLvlLbl val="0"/>
      </c:catAx>
      <c:valAx>
        <c:axId val="-17423249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106'!$A$4:$A$9</c:f>
              <c:strCache>
                <c:ptCount val="6"/>
                <c:pt idx="0">
                  <c:v>Outros</c:v>
                </c:pt>
                <c:pt idx="1">
                  <c:v>Trata-se com medicina alternativa</c:v>
                </c:pt>
                <c:pt idx="2">
                  <c:v>Busca ajuda de amigas(os)/colegas</c:v>
                </c:pt>
                <c:pt idx="3">
                  <c:v>Busca ajuda dos familiares</c:v>
                </c:pt>
                <c:pt idx="4">
                  <c:v>Se automedica</c:v>
                </c:pt>
                <c:pt idx="5">
                  <c:v>Busca atendimento médico</c:v>
                </c:pt>
              </c:strCache>
            </c:strRef>
          </c:cat>
          <c:val>
            <c:numRef>
              <c:f>'Figura 106'!$B$4:$B$9</c:f>
              <c:numCache>
                <c:formatCode>0.0%</c:formatCode>
                <c:ptCount val="6"/>
                <c:pt idx="0">
                  <c:v>4.3269230769230768E-2</c:v>
                </c:pt>
                <c:pt idx="1">
                  <c:v>1.4423076923076924E-2</c:v>
                </c:pt>
                <c:pt idx="2">
                  <c:v>1.4423076923076924E-2</c:v>
                </c:pt>
                <c:pt idx="3">
                  <c:v>8.1730769230769232E-2</c:v>
                </c:pt>
                <c:pt idx="4">
                  <c:v>0.37980769230769229</c:v>
                </c:pt>
                <c:pt idx="5">
                  <c:v>0.46634615384615385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E-48A6-A56B-D755A2E2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2324384"/>
        <c:axId val="-1742321120"/>
      </c:barChart>
      <c:catAx>
        <c:axId val="-174232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21120"/>
        <c:crosses val="autoZero"/>
        <c:auto val="1"/>
        <c:lblAlgn val="ctr"/>
        <c:lblOffset val="100"/>
        <c:noMultiLvlLbl val="0"/>
      </c:catAx>
      <c:valAx>
        <c:axId val="-174232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2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107'!$A$3:$A$7</c:f>
              <c:strCache>
                <c:ptCount val="5"/>
                <c:pt idx="0">
                  <c:v>Ótima</c:v>
                </c:pt>
                <c:pt idx="1">
                  <c:v>Boa</c:v>
                </c:pt>
                <c:pt idx="2">
                  <c:v>Ruim</c:v>
                </c:pt>
                <c:pt idx="3">
                  <c:v>Péssima</c:v>
                </c:pt>
                <c:pt idx="4">
                  <c:v>Não sabe</c:v>
                </c:pt>
              </c:strCache>
            </c:strRef>
          </c:cat>
          <c:val>
            <c:numRef>
              <c:f>'Figura 107'!$B$3:$B$7</c:f>
              <c:numCache>
                <c:formatCode>0.0%</c:formatCode>
                <c:ptCount val="5"/>
                <c:pt idx="0">
                  <c:v>0.41496598639455784</c:v>
                </c:pt>
                <c:pt idx="1">
                  <c:v>0.49659863945578231</c:v>
                </c:pt>
                <c:pt idx="2">
                  <c:v>5.4421768707482991E-2</c:v>
                </c:pt>
                <c:pt idx="3">
                  <c:v>2.7210884353741496E-2</c:v>
                </c:pt>
                <c:pt idx="4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CE-4505-AED0-86F48C6BB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2327648"/>
        <c:axId val="-1742321664"/>
      </c:barChart>
      <c:catAx>
        <c:axId val="-17423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21664"/>
        <c:crosses val="autoZero"/>
        <c:auto val="1"/>
        <c:lblAlgn val="ctr"/>
        <c:lblOffset val="100"/>
        <c:noMultiLvlLbl val="0"/>
      </c:catAx>
      <c:valAx>
        <c:axId val="-1742321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108'!$A$3:$A$6</c:f>
              <c:strCache>
                <c:ptCount val="4"/>
                <c:pt idx="0">
                  <c:v>Sempre</c:v>
                </c:pt>
                <c:pt idx="1">
                  <c:v>Nunca</c:v>
                </c:pt>
                <c:pt idx="2">
                  <c:v>De vez em quando</c:v>
                </c:pt>
                <c:pt idx="3">
                  <c:v>Não respondeu</c:v>
                </c:pt>
              </c:strCache>
            </c:strRef>
          </c:cat>
          <c:val>
            <c:numRef>
              <c:f>'Figura 108'!$B$3:$B$6</c:f>
              <c:numCache>
                <c:formatCode>0.0%</c:formatCode>
                <c:ptCount val="4"/>
                <c:pt idx="0">
                  <c:v>0.56462585034013602</c:v>
                </c:pt>
                <c:pt idx="1">
                  <c:v>0.27210884353741499</c:v>
                </c:pt>
                <c:pt idx="2">
                  <c:v>0.1360544217687075</c:v>
                </c:pt>
                <c:pt idx="3">
                  <c:v>2.7210884353741496E-2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E6-4943-9C36-6F75ABBE3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2323840"/>
        <c:axId val="-1742325472"/>
      </c:barChart>
      <c:catAx>
        <c:axId val="-174232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25472"/>
        <c:crosses val="autoZero"/>
        <c:auto val="1"/>
        <c:lblAlgn val="ctr"/>
        <c:lblOffset val="100"/>
        <c:noMultiLvlLbl val="0"/>
      </c:catAx>
      <c:valAx>
        <c:axId val="-17423254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109'!$A$3:$A$6</c:f>
              <c:strCache>
                <c:ptCount val="4"/>
                <c:pt idx="0">
                  <c:v>Nunca</c:v>
                </c:pt>
                <c:pt idx="1">
                  <c:v>Sempre</c:v>
                </c:pt>
                <c:pt idx="2">
                  <c:v>De vez em quando</c:v>
                </c:pt>
                <c:pt idx="3">
                  <c:v>Não respondeu</c:v>
                </c:pt>
              </c:strCache>
            </c:strRef>
          </c:cat>
          <c:val>
            <c:numRef>
              <c:f>'Figura 109'!$B$3:$B$6</c:f>
              <c:numCache>
                <c:formatCode>0.0%</c:formatCode>
                <c:ptCount val="4"/>
                <c:pt idx="0">
                  <c:v>0.5490196078431373</c:v>
                </c:pt>
                <c:pt idx="1">
                  <c:v>0.21568627450980393</c:v>
                </c:pt>
                <c:pt idx="2">
                  <c:v>0.17647058823529413</c:v>
                </c:pt>
                <c:pt idx="3">
                  <c:v>5.8823529411764705E-2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90-4CEF-8DEF-90026C07CB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2320032"/>
        <c:axId val="-1742315136"/>
      </c:barChart>
      <c:catAx>
        <c:axId val="-174232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15136"/>
        <c:crosses val="autoZero"/>
        <c:auto val="1"/>
        <c:lblAlgn val="ctr"/>
        <c:lblOffset val="100"/>
        <c:noMultiLvlLbl val="0"/>
      </c:catAx>
      <c:valAx>
        <c:axId val="-1742315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110'!$A$3:$A$6</c:f>
              <c:strCache>
                <c:ptCount val="4"/>
                <c:pt idx="0">
                  <c:v>Sempre</c:v>
                </c:pt>
                <c:pt idx="1">
                  <c:v>Nunca</c:v>
                </c:pt>
                <c:pt idx="2">
                  <c:v>De vez em quando</c:v>
                </c:pt>
                <c:pt idx="3">
                  <c:v>Não respondeu</c:v>
                </c:pt>
              </c:strCache>
            </c:strRef>
          </c:cat>
          <c:val>
            <c:numRef>
              <c:f>'Figura 110'!$B$3:$B$6</c:f>
              <c:numCache>
                <c:formatCode>0.0%</c:formatCode>
                <c:ptCount val="4"/>
                <c:pt idx="0">
                  <c:v>0.75</c:v>
                </c:pt>
                <c:pt idx="1">
                  <c:v>0.125</c:v>
                </c:pt>
                <c:pt idx="2">
                  <c:v>0.11458333333333333</c:v>
                </c:pt>
                <c:pt idx="3">
                  <c:v>1.0416666666666666E-2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8-45F8-B0EC-A25BADE96C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2323296"/>
        <c:axId val="-1742317312"/>
      </c:barChart>
      <c:catAx>
        <c:axId val="-174232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17312"/>
        <c:crosses val="autoZero"/>
        <c:auto val="1"/>
        <c:lblAlgn val="ctr"/>
        <c:lblOffset val="100"/>
        <c:noMultiLvlLbl val="0"/>
      </c:catAx>
      <c:valAx>
        <c:axId val="-17423173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12'!$A$2:$A$7</c:f>
              <c:strCache>
                <c:ptCount val="6"/>
                <c:pt idx="0">
                  <c:v>10 a 14 anos </c:v>
                </c:pt>
                <c:pt idx="1">
                  <c:v>15 a 17 anos </c:v>
                </c:pt>
                <c:pt idx="2">
                  <c:v>18 a 24 anos </c:v>
                </c:pt>
                <c:pt idx="3">
                  <c:v>Mais de 24 anos </c:v>
                </c:pt>
                <c:pt idx="4">
                  <c:v>Não sabe </c:v>
                </c:pt>
                <c:pt idx="5">
                  <c:v>Não respondeu </c:v>
                </c:pt>
              </c:strCache>
            </c:strRef>
          </c:cat>
          <c:val>
            <c:numRef>
              <c:f>'Figura 12'!$B$2:$B$7</c:f>
              <c:numCache>
                <c:formatCode>0%</c:formatCode>
                <c:ptCount val="6"/>
                <c:pt idx="0">
                  <c:v>6.25E-2</c:v>
                </c:pt>
                <c:pt idx="1">
                  <c:v>0.3392857142857143</c:v>
                </c:pt>
                <c:pt idx="2">
                  <c:v>0.32142857142857145</c:v>
                </c:pt>
                <c:pt idx="3">
                  <c:v>0.25</c:v>
                </c:pt>
                <c:pt idx="4">
                  <c:v>1.7857142857142856E-2</c:v>
                </c:pt>
                <c:pt idx="5">
                  <c:v>8.9285714285714281E-3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AB-4B83-955B-587A06107B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52118384"/>
        <c:axId val="-1752124912"/>
      </c:barChart>
      <c:catAx>
        <c:axId val="-175211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2124912"/>
        <c:crosses val="autoZero"/>
        <c:auto val="1"/>
        <c:lblAlgn val="ctr"/>
        <c:lblOffset val="100"/>
        <c:noMultiLvlLbl val="0"/>
      </c:catAx>
      <c:valAx>
        <c:axId val="-1752124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75211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111'!$A$3:$A$4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111'!$C$3:$C$4</c:f>
              <c:numCache>
                <c:formatCode>0.0%</c:formatCode>
                <c:ptCount val="2"/>
                <c:pt idx="0">
                  <c:v>0.72099999999999997</c:v>
                </c:pt>
                <c:pt idx="1">
                  <c:v>0.27900000000000003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B8-47C0-B2E3-7AB54FDB95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112'!$A$4:$A$5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112'!$C$4:$C$5</c:f>
              <c:numCache>
                <c:formatCode>0%</c:formatCode>
                <c:ptCount val="2"/>
                <c:pt idx="0">
                  <c:v>0.49</c:v>
                </c:pt>
                <c:pt idx="1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28-4C8C-8D99-42D37704B2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113'!$A$3:$A$4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113'!$C$3:$C$4</c:f>
              <c:numCache>
                <c:formatCode>0.0%</c:formatCode>
                <c:ptCount val="2"/>
                <c:pt idx="0">
                  <c:v>0.84399999999999997</c:v>
                </c:pt>
                <c:pt idx="1">
                  <c:v>0.156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846-BA05-DE149A88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114'!$A$3:$A$4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114'!$C$3:$C$4</c:f>
              <c:numCache>
                <c:formatCode>0.0%</c:formatCode>
                <c:ptCount val="2"/>
                <c:pt idx="0">
                  <c:v>0.35399999999999998</c:v>
                </c:pt>
                <c:pt idx="1">
                  <c:v>0.64600000000000002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6-41BB-B731-B23D7BFC8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115'!$A$3:$A$11</c:f>
              <c:strCache>
                <c:ptCount val="9"/>
                <c:pt idx="0">
                  <c:v>Outros</c:v>
                </c:pt>
                <c:pt idx="1">
                  <c:v>Orientação e informação à população trans </c:v>
                </c:pt>
                <c:pt idx="2">
                  <c:v>Disponibilizar medicação e liberar cirurgias</c:v>
                </c:pt>
                <c:pt idx="3">
                  <c:v>Maior agilidade e eficiência </c:v>
                </c:pt>
                <c:pt idx="4">
                  <c:v>Melhoria do atendimento </c:v>
                </c:pt>
                <c:pt idx="5">
                  <c:v>Ampliação dos profissionais de saúde</c:v>
                </c:pt>
                <c:pt idx="6">
                  <c:v>Capacitação dos profissionais de saúde para atendimento às pessoas trans</c:v>
                </c:pt>
                <c:pt idx="7">
                  <c:v>Respeito/serviço mais humanizado</c:v>
                </c:pt>
                <c:pt idx="8">
                  <c:v>Ampliação e melhoria em infra estrutura e serviços</c:v>
                </c:pt>
              </c:strCache>
            </c:strRef>
          </c:cat>
          <c:val>
            <c:numRef>
              <c:f>'Figura 115'!$B$3:$B$11</c:f>
              <c:numCache>
                <c:formatCode>0.0%</c:formatCode>
                <c:ptCount val="9"/>
                <c:pt idx="0">
                  <c:v>3.793103448275862E-2</c:v>
                </c:pt>
                <c:pt idx="1">
                  <c:v>3.1034482758620689E-2</c:v>
                </c:pt>
                <c:pt idx="2">
                  <c:v>4.8275862068965517E-2</c:v>
                </c:pt>
                <c:pt idx="3">
                  <c:v>0.1</c:v>
                </c:pt>
                <c:pt idx="4">
                  <c:v>0.10344827586206896</c:v>
                </c:pt>
                <c:pt idx="5">
                  <c:v>0.12413793103448276</c:v>
                </c:pt>
                <c:pt idx="6">
                  <c:v>0.15862068965517243</c:v>
                </c:pt>
                <c:pt idx="7">
                  <c:v>0.17586206896551723</c:v>
                </c:pt>
                <c:pt idx="8">
                  <c:v>0.22068965517241379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4-49BF-B083-DD45E1B9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2314592"/>
        <c:axId val="-1742314048"/>
      </c:barChart>
      <c:catAx>
        <c:axId val="-1742314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14048"/>
        <c:crosses val="autoZero"/>
        <c:auto val="1"/>
        <c:lblAlgn val="ctr"/>
        <c:lblOffset val="100"/>
        <c:noMultiLvlLbl val="0"/>
      </c:catAx>
      <c:valAx>
        <c:axId val="-17423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1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116'!$A$3:$A$6</c:f>
              <c:strCache>
                <c:ptCount val="4"/>
                <c:pt idx="0">
                  <c:v>Totalmente segura(o)</c:v>
                </c:pt>
                <c:pt idx="1">
                  <c:v>Parcialmente segura(o)</c:v>
                </c:pt>
                <c:pt idx="2">
                  <c:v>Parcialmente insegura(o)</c:v>
                </c:pt>
                <c:pt idx="3">
                  <c:v>Totalmente insegura(o)</c:v>
                </c:pt>
              </c:strCache>
            </c:strRef>
          </c:cat>
          <c:val>
            <c:numRef>
              <c:f>'Figura 116'!$B$3:$B$6</c:f>
              <c:numCache>
                <c:formatCode>0.0%</c:formatCode>
                <c:ptCount val="4"/>
                <c:pt idx="0">
                  <c:v>0.62585034013605445</c:v>
                </c:pt>
                <c:pt idx="1">
                  <c:v>0.2857142857142857</c:v>
                </c:pt>
                <c:pt idx="2">
                  <c:v>4.0816326530612242E-2</c:v>
                </c:pt>
                <c:pt idx="3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DC-4F4C-9588-0553CACFB5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2322208"/>
        <c:axId val="-1742313504"/>
      </c:barChart>
      <c:catAx>
        <c:axId val="-17423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13504"/>
        <c:crosses val="autoZero"/>
        <c:auto val="1"/>
        <c:lblAlgn val="ctr"/>
        <c:lblOffset val="100"/>
        <c:noMultiLvlLbl val="0"/>
      </c:catAx>
      <c:valAx>
        <c:axId val="-17423135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117'!$A$3:$A$7</c:f>
              <c:strCache>
                <c:ptCount val="5"/>
                <c:pt idx="0">
                  <c:v>Totalmente segura(o)</c:v>
                </c:pt>
                <c:pt idx="1">
                  <c:v>Parcialmente segura(o)</c:v>
                </c:pt>
                <c:pt idx="2">
                  <c:v>Parcialmente insegura(o)</c:v>
                </c:pt>
                <c:pt idx="3">
                  <c:v>Totalmente insegura(o)</c:v>
                </c:pt>
                <c:pt idx="4">
                  <c:v>Não sabe</c:v>
                </c:pt>
              </c:strCache>
            </c:strRef>
          </c:cat>
          <c:val>
            <c:numRef>
              <c:f>'Figura 117'!$B$3:$B$7</c:f>
              <c:numCache>
                <c:formatCode>0.0%</c:formatCode>
                <c:ptCount val="5"/>
                <c:pt idx="0">
                  <c:v>0.23809523809523808</c:v>
                </c:pt>
                <c:pt idx="1">
                  <c:v>0.44217687074829931</c:v>
                </c:pt>
                <c:pt idx="2">
                  <c:v>0.20408163265306123</c:v>
                </c:pt>
                <c:pt idx="3">
                  <c:v>0.10884353741496598</c:v>
                </c:pt>
                <c:pt idx="4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5E-41AD-B60A-6E7F661644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2312416"/>
        <c:axId val="-1742327104"/>
      </c:barChart>
      <c:catAx>
        <c:axId val="-174231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27104"/>
        <c:crosses val="autoZero"/>
        <c:auto val="1"/>
        <c:lblAlgn val="ctr"/>
        <c:lblOffset val="100"/>
        <c:noMultiLvlLbl val="0"/>
      </c:catAx>
      <c:valAx>
        <c:axId val="-1742327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1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118'!$A$3:$A$7</c:f>
              <c:strCache>
                <c:ptCount val="5"/>
                <c:pt idx="0">
                  <c:v>Totalmente segura(o)</c:v>
                </c:pt>
                <c:pt idx="1">
                  <c:v>Parcialmente segura(o)</c:v>
                </c:pt>
                <c:pt idx="2">
                  <c:v>Parcialmente insegura(o)</c:v>
                </c:pt>
                <c:pt idx="3">
                  <c:v>Totalmente insegura(o)</c:v>
                </c:pt>
                <c:pt idx="4">
                  <c:v>Não sabe</c:v>
                </c:pt>
              </c:strCache>
            </c:strRef>
          </c:cat>
          <c:val>
            <c:numRef>
              <c:f>'Figura 118'!$B$3:$B$7</c:f>
              <c:numCache>
                <c:formatCode>0.0%</c:formatCode>
                <c:ptCount val="5"/>
                <c:pt idx="0">
                  <c:v>0.11564625850340136</c:v>
                </c:pt>
                <c:pt idx="1">
                  <c:v>0.23129251700680273</c:v>
                </c:pt>
                <c:pt idx="2">
                  <c:v>0.3401360544217687</c:v>
                </c:pt>
                <c:pt idx="3">
                  <c:v>0.29931972789115646</c:v>
                </c:pt>
                <c:pt idx="4">
                  <c:v>1.3605442176870748E-2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10-44DB-8EB7-02819D339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2326560"/>
        <c:axId val="-1742326016"/>
      </c:barChart>
      <c:catAx>
        <c:axId val="-174232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26016"/>
        <c:crosses val="autoZero"/>
        <c:auto val="1"/>
        <c:lblAlgn val="ctr"/>
        <c:lblOffset val="100"/>
        <c:noMultiLvlLbl val="0"/>
      </c:catAx>
      <c:valAx>
        <c:axId val="-1742326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2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119'!$A$3:$A$7</c:f>
              <c:strCache>
                <c:ptCount val="5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  <c:pt idx="4">
                  <c:v>Não sabe</c:v>
                </c:pt>
              </c:strCache>
            </c:strRef>
          </c:cat>
          <c:val>
            <c:numRef>
              <c:f>'Figura 119'!$B$3:$B$7</c:f>
              <c:numCache>
                <c:formatCode>0.0%</c:formatCode>
                <c:ptCount val="5"/>
                <c:pt idx="0">
                  <c:v>0.19047619047619047</c:v>
                </c:pt>
                <c:pt idx="1">
                  <c:v>0.36734693877551022</c:v>
                </c:pt>
                <c:pt idx="2">
                  <c:v>0.33333333333333331</c:v>
                </c:pt>
                <c:pt idx="3">
                  <c:v>0.10204081632653061</c:v>
                </c:pt>
                <c:pt idx="4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E-4C85-8BE9-C3DC41B787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07808"/>
        <c:axId val="-1738615968"/>
      </c:barChart>
      <c:catAx>
        <c:axId val="-173860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5968"/>
        <c:crosses val="autoZero"/>
        <c:auto val="1"/>
        <c:lblAlgn val="ctr"/>
        <c:lblOffset val="100"/>
        <c:noMultiLvlLbl val="0"/>
      </c:catAx>
      <c:valAx>
        <c:axId val="-1738615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120'!$A$3:$A$6</c:f>
              <c:strCache>
                <c:ptCount val="4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</c:strCache>
            </c:strRef>
          </c:cat>
          <c:val>
            <c:numRef>
              <c:f>'Figura 120'!$B$3:$B$6</c:f>
              <c:numCache>
                <c:formatCode>0.0%</c:formatCode>
                <c:ptCount val="4"/>
                <c:pt idx="0">
                  <c:v>0.40136054421768708</c:v>
                </c:pt>
                <c:pt idx="1">
                  <c:v>0.30612244897959184</c:v>
                </c:pt>
                <c:pt idx="2">
                  <c:v>0.22448979591836735</c:v>
                </c:pt>
                <c:pt idx="3">
                  <c:v>6.8027210884353748E-2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06-4DBF-9A2E-FA37A05AB4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18688"/>
        <c:axId val="-1738617056"/>
      </c:barChart>
      <c:catAx>
        <c:axId val="-173861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7056"/>
        <c:crosses val="autoZero"/>
        <c:auto val="1"/>
        <c:lblAlgn val="ctr"/>
        <c:lblOffset val="100"/>
        <c:noMultiLvlLbl val="0"/>
      </c:catAx>
      <c:valAx>
        <c:axId val="-1738617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1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0555555555555558"/>
                  <c:y val="-1.38888888888888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9F-4A18-A19F-8360E7F4965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7222222222222224E-2"/>
                  <c:y val="1.38888888888888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19F-4A18-A19F-8360E7F4965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13'!$A$2:$A$4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13'!$C$2:$C$4</c:f>
              <c:numCache>
                <c:formatCode>0.0</c:formatCode>
                <c:ptCount val="3"/>
                <c:pt idx="0">
                  <c:v>55.479452054794521</c:v>
                </c:pt>
                <c:pt idx="1">
                  <c:v>43.835616438356162</c:v>
                </c:pt>
                <c:pt idx="2">
                  <c:v>0.68493150684931503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9F-4A18-A19F-8360E7F4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121'!$A$3:$A$8</c:f>
              <c:strCache>
                <c:ptCount val="6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  <c:pt idx="4">
                  <c:v>Não sabe</c:v>
                </c:pt>
                <c:pt idx="5">
                  <c:v>Não respondeu</c:v>
                </c:pt>
              </c:strCache>
            </c:strRef>
          </c:cat>
          <c:val>
            <c:numRef>
              <c:f>'Figura 121'!$B$3:$B$8</c:f>
              <c:numCache>
                <c:formatCode>0.0%</c:formatCode>
                <c:ptCount val="6"/>
                <c:pt idx="0">
                  <c:v>0.17687074829931973</c:v>
                </c:pt>
                <c:pt idx="1">
                  <c:v>0.23129251700680273</c:v>
                </c:pt>
                <c:pt idx="2">
                  <c:v>0.3401360544217687</c:v>
                </c:pt>
                <c:pt idx="3">
                  <c:v>0.23809523809523808</c:v>
                </c:pt>
                <c:pt idx="4">
                  <c:v>6.8027210884353739E-3</c:v>
                </c:pt>
                <c:pt idx="5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6-4A7D-91CA-D6A6168C11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20320"/>
        <c:axId val="-1738617600"/>
      </c:barChart>
      <c:catAx>
        <c:axId val="-173862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7600"/>
        <c:crosses val="autoZero"/>
        <c:auto val="1"/>
        <c:lblAlgn val="ctr"/>
        <c:lblOffset val="100"/>
        <c:noMultiLvlLbl val="0"/>
      </c:catAx>
      <c:valAx>
        <c:axId val="-17386176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2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122'!$A$3:$A$7</c:f>
              <c:strCache>
                <c:ptCount val="5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  <c:pt idx="4">
                  <c:v>Não sabe</c:v>
                </c:pt>
              </c:strCache>
            </c:strRef>
          </c:cat>
          <c:val>
            <c:numRef>
              <c:f>'Figura 122'!$B$3:$B$7</c:f>
              <c:numCache>
                <c:formatCode>0.0%</c:formatCode>
                <c:ptCount val="5"/>
                <c:pt idx="0">
                  <c:v>0.30612244897959184</c:v>
                </c:pt>
                <c:pt idx="1">
                  <c:v>0.29931972789115646</c:v>
                </c:pt>
                <c:pt idx="2">
                  <c:v>0.27891156462585032</c:v>
                </c:pt>
                <c:pt idx="3">
                  <c:v>8.8435374149659865E-2</c:v>
                </c:pt>
                <c:pt idx="4">
                  <c:v>2.7210884353741496E-2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0A-4D6E-8D74-80751446BD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19776"/>
        <c:axId val="-1738615424"/>
      </c:barChart>
      <c:catAx>
        <c:axId val="-17386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5424"/>
        <c:crosses val="autoZero"/>
        <c:auto val="1"/>
        <c:lblAlgn val="ctr"/>
        <c:lblOffset val="100"/>
        <c:noMultiLvlLbl val="0"/>
      </c:catAx>
      <c:valAx>
        <c:axId val="-1738615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1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123'!$A$3:$A$4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123'!$C$3:$C$4</c:f>
              <c:numCache>
                <c:formatCode>0.0%</c:formatCode>
                <c:ptCount val="2"/>
                <c:pt idx="0">
                  <c:v>0.47599999999999998</c:v>
                </c:pt>
                <c:pt idx="1">
                  <c:v>0.52400000000000002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B-4B6D-BFCE-F1A29D052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124'!$A$3:$A$7</c:f>
              <c:strCache>
                <c:ptCount val="5"/>
                <c:pt idx="0">
                  <c:v>Violência verbal </c:v>
                </c:pt>
                <c:pt idx="1">
                  <c:v>Violência física </c:v>
                </c:pt>
                <c:pt idx="2">
                  <c:v>Violência psicológica </c:v>
                </c:pt>
                <c:pt idx="3">
                  <c:v>Violência sexual </c:v>
                </c:pt>
                <c:pt idx="4">
                  <c:v>Outra </c:v>
                </c:pt>
              </c:strCache>
            </c:strRef>
          </c:cat>
          <c:val>
            <c:numRef>
              <c:f>'Figura 124'!$B$3:$B$7</c:f>
              <c:numCache>
                <c:formatCode>0.0%</c:formatCode>
                <c:ptCount val="5"/>
                <c:pt idx="0">
                  <c:v>0.42063492063492064</c:v>
                </c:pt>
                <c:pt idx="1">
                  <c:v>0.27777777777777779</c:v>
                </c:pt>
                <c:pt idx="2">
                  <c:v>0.1984126984126984</c:v>
                </c:pt>
                <c:pt idx="3">
                  <c:v>8.7301587301587297E-2</c:v>
                </c:pt>
                <c:pt idx="4">
                  <c:v>1.5873015873015872E-2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72-4B79-8B43-0307B7FDCA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09440"/>
        <c:axId val="-1738613792"/>
      </c:barChart>
      <c:catAx>
        <c:axId val="-173860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3792"/>
        <c:crosses val="autoZero"/>
        <c:auto val="1"/>
        <c:lblAlgn val="ctr"/>
        <c:lblOffset val="100"/>
        <c:noMultiLvlLbl val="0"/>
      </c:catAx>
      <c:valAx>
        <c:axId val="-17386137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0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125'!$A$4:$A$13</c:f>
              <c:strCache>
                <c:ptCount val="10"/>
                <c:pt idx="0">
                  <c:v>Outros</c:v>
                </c:pt>
                <c:pt idx="1">
                  <c:v>Igrejas </c:v>
                </c:pt>
                <c:pt idx="2">
                  <c:v>Na própria residência</c:v>
                </c:pt>
                <c:pt idx="3">
                  <c:v>Espaços do poder público</c:v>
                </c:pt>
                <c:pt idx="4">
                  <c:v>Residência de terceiros</c:v>
                </c:pt>
                <c:pt idx="5">
                  <c:v>Local de trabalho</c:v>
                </c:pt>
                <c:pt idx="6">
                  <c:v>Transporte coletivo/Terminal rodoviário</c:v>
                </c:pt>
                <c:pt idx="7">
                  <c:v>Festa/evento</c:v>
                </c:pt>
                <c:pt idx="8">
                  <c:v>Comércio</c:v>
                </c:pt>
                <c:pt idx="9">
                  <c:v>Via pública</c:v>
                </c:pt>
              </c:strCache>
            </c:strRef>
          </c:cat>
          <c:val>
            <c:numRef>
              <c:f>'Figura 125'!$B$4:$B$13</c:f>
              <c:numCache>
                <c:formatCode>0.0%</c:formatCode>
                <c:ptCount val="10"/>
                <c:pt idx="0">
                  <c:v>7.5268817204301078E-2</c:v>
                </c:pt>
                <c:pt idx="1">
                  <c:v>2.1505376344086023E-2</c:v>
                </c:pt>
                <c:pt idx="2">
                  <c:v>3.2258064516129031E-2</c:v>
                </c:pt>
                <c:pt idx="3">
                  <c:v>3.2258064516129031E-2</c:v>
                </c:pt>
                <c:pt idx="4">
                  <c:v>3.2258064516129031E-2</c:v>
                </c:pt>
                <c:pt idx="5">
                  <c:v>4.3010752688172046E-2</c:v>
                </c:pt>
                <c:pt idx="6">
                  <c:v>4.3010752688172046E-2</c:v>
                </c:pt>
                <c:pt idx="7">
                  <c:v>7.5268817204301078E-2</c:v>
                </c:pt>
                <c:pt idx="8">
                  <c:v>0.13978494623655913</c:v>
                </c:pt>
                <c:pt idx="9">
                  <c:v>0.5053763440860215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5-49A9-8A75-BFC45163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38606720"/>
        <c:axId val="-1738616512"/>
      </c:barChart>
      <c:catAx>
        <c:axId val="-173860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16512"/>
        <c:crosses val="autoZero"/>
        <c:auto val="1"/>
        <c:lblAlgn val="ctr"/>
        <c:lblOffset val="100"/>
        <c:noMultiLvlLbl val="0"/>
      </c:catAx>
      <c:valAx>
        <c:axId val="-173861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0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126'!$A$4:$A$14</c:f>
              <c:strCache>
                <c:ptCount val="11"/>
                <c:pt idx="0">
                  <c:v>Outro</c:v>
                </c:pt>
                <c:pt idx="1">
                  <c:v>Ex cônjuge</c:v>
                </c:pt>
                <c:pt idx="2">
                  <c:v>Guarda municipal</c:v>
                </c:pt>
                <c:pt idx="3">
                  <c:v>Trabalhador da limpeza urbana</c:v>
                </c:pt>
                <c:pt idx="4">
                  <c:v>Taxista</c:v>
                </c:pt>
                <c:pt idx="5">
                  <c:v>Parente</c:v>
                </c:pt>
                <c:pt idx="6">
                  <c:v>Trabalhador de transporte coletivo</c:v>
                </c:pt>
                <c:pt idx="7">
                  <c:v>Vizinho</c:v>
                </c:pt>
                <c:pt idx="8">
                  <c:v>Amigo/colega</c:v>
                </c:pt>
                <c:pt idx="9">
                  <c:v>Policial militar</c:v>
                </c:pt>
                <c:pt idx="10">
                  <c:v>Pessoa desconhecida (sem nenhuma referência)</c:v>
                </c:pt>
              </c:strCache>
            </c:strRef>
          </c:cat>
          <c:val>
            <c:numRef>
              <c:f>'Figura 126'!$B$4:$B$14</c:f>
              <c:numCache>
                <c:formatCode>0.0%</c:formatCode>
                <c:ptCount val="11"/>
                <c:pt idx="0">
                  <c:v>4.5871559633027525E-2</c:v>
                </c:pt>
                <c:pt idx="1">
                  <c:v>9.1743119266055051E-3</c:v>
                </c:pt>
                <c:pt idx="2">
                  <c:v>1.834862385321101E-2</c:v>
                </c:pt>
                <c:pt idx="3">
                  <c:v>1.834862385321101E-2</c:v>
                </c:pt>
                <c:pt idx="4">
                  <c:v>2.7522935779816515E-2</c:v>
                </c:pt>
                <c:pt idx="5">
                  <c:v>3.669724770642202E-2</c:v>
                </c:pt>
                <c:pt idx="6">
                  <c:v>3.669724770642202E-2</c:v>
                </c:pt>
                <c:pt idx="7">
                  <c:v>8.2568807339449546E-2</c:v>
                </c:pt>
                <c:pt idx="8">
                  <c:v>8.2568807339449546E-2</c:v>
                </c:pt>
                <c:pt idx="9">
                  <c:v>9.1743119266055051E-2</c:v>
                </c:pt>
                <c:pt idx="10">
                  <c:v>0.55045871559633031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3-4663-BA92-A17EE4630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38611072"/>
        <c:axId val="-1738611616"/>
      </c:barChart>
      <c:catAx>
        <c:axId val="-173861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11616"/>
        <c:crosses val="autoZero"/>
        <c:auto val="1"/>
        <c:lblAlgn val="ctr"/>
        <c:lblOffset val="100"/>
        <c:noMultiLvlLbl val="0"/>
      </c:catAx>
      <c:valAx>
        <c:axId val="-173861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1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127'!$A$3:$A$4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127'!$C$3:$C$4</c:f>
              <c:numCache>
                <c:formatCode>0.0%</c:formatCode>
                <c:ptCount val="2"/>
                <c:pt idx="0">
                  <c:v>0.22857142857142856</c:v>
                </c:pt>
                <c:pt idx="1">
                  <c:v>0.77142857142857146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6EB-A24E-3A60E38CB9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128'!$A$4:$A$10</c:f>
              <c:strCache>
                <c:ptCount val="7"/>
                <c:pt idx="0">
                  <c:v>Outro</c:v>
                </c:pt>
                <c:pt idx="1">
                  <c:v>Não queria envolver a polícia</c:v>
                </c:pt>
                <c:pt idx="2">
                  <c:v>Medo de negligência/constrangimento por parte dos policiais </c:v>
                </c:pt>
                <c:pt idx="3">
                  <c:v>Não acredita na polícia</c:v>
                </c:pt>
                <c:pt idx="4">
                  <c:v>Não considerou importante</c:v>
                </c:pt>
                <c:pt idx="5">
                  <c:v>Resolveu sozinha(o)</c:v>
                </c:pt>
                <c:pt idx="6">
                  <c:v>Tinha medo de represálias</c:v>
                </c:pt>
              </c:strCache>
            </c:strRef>
          </c:cat>
          <c:val>
            <c:numRef>
              <c:f>'Figura 128'!$B$4:$B$10</c:f>
              <c:numCache>
                <c:formatCode>0.0%</c:formatCode>
                <c:ptCount val="7"/>
                <c:pt idx="0">
                  <c:v>2.9850746268656716E-2</c:v>
                </c:pt>
                <c:pt idx="1">
                  <c:v>0.1044776119402985</c:v>
                </c:pt>
                <c:pt idx="2">
                  <c:v>0.1044776119402985</c:v>
                </c:pt>
                <c:pt idx="3">
                  <c:v>0.13432835820895522</c:v>
                </c:pt>
                <c:pt idx="4">
                  <c:v>0.14925373134328357</c:v>
                </c:pt>
                <c:pt idx="5">
                  <c:v>0.16417910447761194</c:v>
                </c:pt>
                <c:pt idx="6">
                  <c:v>0.31343283582089554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D-413A-A9A9-CD319BF51F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19232"/>
        <c:axId val="-1738610528"/>
      </c:barChart>
      <c:catAx>
        <c:axId val="-17386192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38610528"/>
        <c:crosses val="autoZero"/>
        <c:auto val="1"/>
        <c:lblAlgn val="ctr"/>
        <c:lblOffset val="100"/>
        <c:noMultiLvlLbl val="0"/>
      </c:catAx>
      <c:valAx>
        <c:axId val="-173861052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386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129'!$A$3:$A$4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129'!$C$3:$C$4</c:f>
              <c:numCache>
                <c:formatCode>0.0%</c:formatCode>
                <c:ptCount val="2"/>
                <c:pt idx="0">
                  <c:v>0.8125</c:v>
                </c:pt>
                <c:pt idx="1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F1-4E2D-BC43-6009EF614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130'!$A$3:$A$5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130'!$C$3:$C$5</c:f>
              <c:numCache>
                <c:formatCode>0.0%</c:formatCode>
                <c:ptCount val="3"/>
                <c:pt idx="0">
                  <c:v>0.34699999999999998</c:v>
                </c:pt>
                <c:pt idx="1">
                  <c:v>0.64600000000000002</c:v>
                </c:pt>
                <c:pt idx="2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3-4F8E-980E-F0869E31E0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0277777777777777"/>
                  <c:y val="-2.77777777777778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A8-467B-A094-5A437DF437F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4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7A8-467B-A094-5A437DF437F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14'!$A$3:$A$5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14'!$C$3:$C$5</c:f>
              <c:numCache>
                <c:formatCode>0.0</c:formatCode>
                <c:ptCount val="3"/>
                <c:pt idx="0">
                  <c:v>55.479452054794521</c:v>
                </c:pt>
                <c:pt idx="1">
                  <c:v>43.835616438356162</c:v>
                </c:pt>
                <c:pt idx="2">
                  <c:v>0.68493150684931503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A8-467B-A094-5A437DF43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131'!$A$4:$A$10</c:f>
              <c:strCache>
                <c:ptCount val="7"/>
                <c:pt idx="0">
                  <c:v>Foi estuprada</c:v>
                </c:pt>
                <c:pt idx="1">
                  <c:v>Discriminação, assédio e perseguição</c:v>
                </c:pt>
                <c:pt idx="2">
                  <c:v>Mãos em partes intimas</c:v>
                </c:pt>
                <c:pt idx="3">
                  <c:v>Tapas e socos</c:v>
                </c:pt>
                <c:pt idx="4">
                  <c:v>Abuso de autoridade</c:v>
                </c:pt>
                <c:pt idx="5">
                  <c:v>Uso de força excessiva</c:v>
                </c:pt>
                <c:pt idx="6">
                  <c:v>Gritos e xingamentos</c:v>
                </c:pt>
              </c:strCache>
            </c:strRef>
          </c:cat>
          <c:val>
            <c:numRef>
              <c:f>'Figura 131'!$B$4:$B$10</c:f>
              <c:numCache>
                <c:formatCode>0.0%</c:formatCode>
                <c:ptCount val="7"/>
                <c:pt idx="0">
                  <c:v>7.2992700729927005E-3</c:v>
                </c:pt>
                <c:pt idx="1">
                  <c:v>7.2992700729927001E-2</c:v>
                </c:pt>
                <c:pt idx="2">
                  <c:v>8.0291970802919707E-2</c:v>
                </c:pt>
                <c:pt idx="3">
                  <c:v>0.16058394160583941</c:v>
                </c:pt>
                <c:pt idx="4">
                  <c:v>0.19708029197080293</c:v>
                </c:pt>
                <c:pt idx="5">
                  <c:v>0.21897810218978103</c:v>
                </c:pt>
                <c:pt idx="6">
                  <c:v>0.26277372262773724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C3-4C1F-A5B1-EEC887B1CF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18144"/>
        <c:axId val="-1738614880"/>
      </c:barChart>
      <c:catAx>
        <c:axId val="-1738618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38614880"/>
        <c:crosses val="autoZero"/>
        <c:auto val="1"/>
        <c:lblAlgn val="ctr"/>
        <c:lblOffset val="100"/>
        <c:noMultiLvlLbl val="0"/>
      </c:catAx>
      <c:valAx>
        <c:axId val="-173861488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386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132'!$A$3:$A$7</c:f>
              <c:strCache>
                <c:ptCount val="5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  <c:pt idx="4">
                  <c:v>Não sabe</c:v>
                </c:pt>
              </c:strCache>
            </c:strRef>
          </c:cat>
          <c:val>
            <c:numRef>
              <c:f>'Figura 132'!$B$3:$B$7</c:f>
              <c:numCache>
                <c:formatCode>0.0%</c:formatCode>
                <c:ptCount val="5"/>
                <c:pt idx="0">
                  <c:v>0.29931972789115646</c:v>
                </c:pt>
                <c:pt idx="1">
                  <c:v>0.36054421768707484</c:v>
                </c:pt>
                <c:pt idx="2">
                  <c:v>0.25850340136054423</c:v>
                </c:pt>
                <c:pt idx="3">
                  <c:v>6.1224489795918366E-2</c:v>
                </c:pt>
                <c:pt idx="4">
                  <c:v>2.0408163265306121E-2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C-4E84-AAE9-10B0168CD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38614336"/>
        <c:axId val="-1738613248"/>
      </c:barChart>
      <c:catAx>
        <c:axId val="-17386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38613248"/>
        <c:crosses val="autoZero"/>
        <c:auto val="1"/>
        <c:lblAlgn val="ctr"/>
        <c:lblOffset val="100"/>
        <c:noMultiLvlLbl val="0"/>
      </c:catAx>
      <c:valAx>
        <c:axId val="-1738613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3861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133'!$A$3:$A$5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133'!$C$3:$C$5</c:f>
              <c:numCache>
                <c:formatCode>0.0%</c:formatCode>
                <c:ptCount val="3"/>
                <c:pt idx="0">
                  <c:v>0.46300000000000002</c:v>
                </c:pt>
                <c:pt idx="1">
                  <c:v>0.53100000000000003</c:v>
                </c:pt>
                <c:pt idx="2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5-48B7-9208-C6EE63186E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134'!$A$3:$A$6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Não conhece o serviço</c:v>
                </c:pt>
                <c:pt idx="3">
                  <c:v>Não respondeu</c:v>
                </c:pt>
              </c:strCache>
            </c:strRef>
          </c:cat>
          <c:val>
            <c:numRef>
              <c:f>'Figura 134'!$C$3:$C$6</c:f>
              <c:numCache>
                <c:formatCode>0.0%</c:formatCode>
                <c:ptCount val="4"/>
                <c:pt idx="0">
                  <c:v>0.184</c:v>
                </c:pt>
                <c:pt idx="1">
                  <c:v>0.79600000000000004</c:v>
                </c:pt>
                <c:pt idx="2">
                  <c:v>7.0000000000000001E-3</c:v>
                </c:pt>
                <c:pt idx="3">
                  <c:v>1.4E-2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77-40BB-A946-28069F3AA8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135'!$A$3:$A$5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conhece o serviço</c:v>
                </c:pt>
              </c:strCache>
            </c:strRef>
          </c:cat>
          <c:val>
            <c:numRef>
              <c:f>'Figura 135'!$C$3:$C$5</c:f>
              <c:numCache>
                <c:formatCode>0.0%</c:formatCode>
                <c:ptCount val="3"/>
                <c:pt idx="0">
                  <c:v>9.5000000000000001E-2</c:v>
                </c:pt>
                <c:pt idx="1">
                  <c:v>0.88400000000000001</c:v>
                </c:pt>
                <c:pt idx="2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825-A2FB-F9B2187F7F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136'!$A$3:$A$4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136'!$C$3:$C$4</c:f>
              <c:numCache>
                <c:formatCode>0.0%</c:formatCode>
                <c:ptCount val="2"/>
                <c:pt idx="0">
                  <c:v>0.63157894736842102</c:v>
                </c:pt>
                <c:pt idx="1">
                  <c:v>0.36842105263157893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2-48D8-AB9E-2BF4A2F8C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137'!$A$3:$A$14</c:f>
              <c:strCache>
                <c:ptCount val="12"/>
                <c:pt idx="0">
                  <c:v>Outros</c:v>
                </c:pt>
                <c:pt idx="1">
                  <c:v>Contratação de pessoas trans na segurança pública</c:v>
                </c:pt>
                <c:pt idx="2">
                  <c:v>Ampliação do diálogo com a sociedade civil</c:v>
                </c:pt>
                <c:pt idx="3">
                  <c:v>Investimento em campanhas educativas</c:v>
                </c:pt>
                <c:pt idx="4">
                  <c:v>Desmilitarização da polícia militar</c:v>
                </c:pt>
                <c:pt idx="5">
                  <c:v>Ampliação e valorização dos profissionais</c:v>
                </c:pt>
                <c:pt idx="6">
                  <c:v>Garantia dos direitos da população trans e aplicação da lei contra a transfobia </c:v>
                </c:pt>
                <c:pt idx="7">
                  <c:v>Investimento em segurança, equipamentos e recursos </c:v>
                </c:pt>
                <c:pt idx="8">
                  <c:v>Mais respeito nas abordagens policiais  </c:v>
                </c:pt>
                <c:pt idx="9">
                  <c:v>Respeito e proteção à pessoa trans </c:v>
                </c:pt>
                <c:pt idx="10">
                  <c:v>Capacitação voltada para diversidade sexual e de gênero </c:v>
                </c:pt>
                <c:pt idx="11">
                  <c:v>Ampliar o policiamento </c:v>
                </c:pt>
              </c:strCache>
            </c:strRef>
          </c:cat>
          <c:val>
            <c:numRef>
              <c:f>'Figura 137'!$B$3:$B$14</c:f>
              <c:numCache>
                <c:formatCode>0.0%</c:formatCode>
                <c:ptCount val="12"/>
                <c:pt idx="0">
                  <c:v>0.1299638989169675</c:v>
                </c:pt>
                <c:pt idx="1">
                  <c:v>1.0830324909747292E-2</c:v>
                </c:pt>
                <c:pt idx="2">
                  <c:v>2.1660649819494584E-2</c:v>
                </c:pt>
                <c:pt idx="3">
                  <c:v>2.5270758122743681E-2</c:v>
                </c:pt>
                <c:pt idx="4">
                  <c:v>3.2490974729241874E-2</c:v>
                </c:pt>
                <c:pt idx="5">
                  <c:v>6.4981949458483748E-2</c:v>
                </c:pt>
                <c:pt idx="6">
                  <c:v>6.4981949458483748E-2</c:v>
                </c:pt>
                <c:pt idx="7">
                  <c:v>7.2202166064981949E-2</c:v>
                </c:pt>
                <c:pt idx="8">
                  <c:v>8.6642599277978335E-2</c:v>
                </c:pt>
                <c:pt idx="9">
                  <c:v>0.11913357400722022</c:v>
                </c:pt>
                <c:pt idx="10">
                  <c:v>0.17328519855595667</c:v>
                </c:pt>
                <c:pt idx="11">
                  <c:v>0.19855595667870035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C-4B7A-B5F7-3616832F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38608896"/>
        <c:axId val="-1738612704"/>
      </c:barChart>
      <c:catAx>
        <c:axId val="-173860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12704"/>
        <c:crosses val="autoZero"/>
        <c:auto val="1"/>
        <c:lblAlgn val="ctr"/>
        <c:lblOffset val="100"/>
        <c:noMultiLvlLbl val="0"/>
      </c:catAx>
      <c:valAx>
        <c:axId val="-173861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3860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15'!$A$3:$A$16</c:f>
              <c:strCache>
                <c:ptCount val="14"/>
                <c:pt idx="0">
                  <c:v>Outras</c:v>
                </c:pt>
                <c:pt idx="1">
                  <c:v>Suspensão ou advertência da escola</c:v>
                </c:pt>
                <c:pt idx="2">
                  <c:v>Não ter vaga na escola pública</c:v>
                </c:pt>
                <c:pt idx="3">
                  <c:v>Influência dos amigos/indisciplina </c:v>
                </c:pt>
                <c:pt idx="4">
                  <c:v>Envolvimento com drogas</c:v>
                </c:pt>
                <c:pt idx="5">
                  <c:v>Escola era longe de casa</c:v>
                </c:pt>
                <c:pt idx="6">
                  <c:v>Mudou de cidade ou estado</c:v>
                </c:pt>
                <c:pt idx="7">
                  <c:v>Conflitos no espaço escolar  </c:v>
                </c:pt>
                <c:pt idx="8">
                  <c:v>Problemas familiares </c:v>
                </c:pt>
                <c:pt idx="9">
                  <c:v>Problemas de saúde/acidente</c:v>
                </c:pt>
                <c:pt idx="10">
                  <c:v>Falta de apoio da família</c:v>
                </c:pt>
                <c:pt idx="11">
                  <c:v>Precisava trabalhar</c:v>
                </c:pt>
                <c:pt idx="12">
                  <c:v>Falta de interesse em estudar</c:v>
                </c:pt>
                <c:pt idx="13">
                  <c:v>Sofreu preconceito/agressão na escola</c:v>
                </c:pt>
              </c:strCache>
            </c:strRef>
          </c:cat>
          <c:val>
            <c:numRef>
              <c:f>'Figura 15'!$B$3:$B$16</c:f>
              <c:numCache>
                <c:formatCode>0.0%</c:formatCode>
                <c:ptCount val="14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5.0999999999999997E-2</c:v>
                </c:pt>
                <c:pt idx="10">
                  <c:v>5.0999999999999997E-2</c:v>
                </c:pt>
                <c:pt idx="11">
                  <c:v>0.182</c:v>
                </c:pt>
                <c:pt idx="12">
                  <c:v>0.192</c:v>
                </c:pt>
                <c:pt idx="13">
                  <c:v>0.313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D9-4051-ADB9-9CF6AE18C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17296"/>
        <c:axId val="-1752126000"/>
      </c:barChart>
      <c:catAx>
        <c:axId val="-175211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6000"/>
        <c:crosses val="autoZero"/>
        <c:auto val="1"/>
        <c:lblAlgn val="ctr"/>
        <c:lblOffset val="100"/>
        <c:noMultiLvlLbl val="0"/>
      </c:catAx>
      <c:valAx>
        <c:axId val="-175212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1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16'!$A$3:$A$4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16'!$C$3:$C$4</c:f>
              <c:numCache>
                <c:formatCode>0.0%</c:formatCode>
                <c:ptCount val="2"/>
                <c:pt idx="0">
                  <c:v>0.63013698630137005</c:v>
                </c:pt>
                <c:pt idx="1">
                  <c:v>0.36986301369863001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0-40E9-98D0-4779B389C7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17'!$A$2:$A$7</c:f>
              <c:strCache>
                <c:ptCount val="6"/>
                <c:pt idx="0">
                  <c:v>Violência Psicológica</c:v>
                </c:pt>
                <c:pt idx="1">
                  <c:v>Não poder usar o banheiro voltado para o gênero ao qual se identifica</c:v>
                </c:pt>
                <c:pt idx="2">
                  <c:v>Não ser chamada(o) pelo nome social</c:v>
                </c:pt>
                <c:pt idx="3">
                  <c:v>Tapas/socos/empurrões</c:v>
                </c:pt>
                <c:pt idx="4">
                  <c:v>Xingamentos/piadas preconceituosas por parte dos profissionais de ensino</c:v>
                </c:pt>
                <c:pt idx="5">
                  <c:v>Xingamentos/piadas preconceituosas por parte dos colegas</c:v>
                </c:pt>
              </c:strCache>
            </c:strRef>
          </c:cat>
          <c:val>
            <c:numRef>
              <c:f>'Figura 17'!$B$2:$B$7</c:f>
              <c:numCache>
                <c:formatCode>0.0%</c:formatCode>
                <c:ptCount val="6"/>
                <c:pt idx="0">
                  <c:v>0.03</c:v>
                </c:pt>
                <c:pt idx="1">
                  <c:v>6.0999999999999999E-2</c:v>
                </c:pt>
                <c:pt idx="2">
                  <c:v>6.0999999999999999E-2</c:v>
                </c:pt>
                <c:pt idx="3">
                  <c:v>0.159</c:v>
                </c:pt>
                <c:pt idx="4">
                  <c:v>0.20699999999999999</c:v>
                </c:pt>
                <c:pt idx="5">
                  <c:v>0.48199999999999998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8-49BC-AD0C-0F3A3EEE3D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52128720"/>
        <c:axId val="-1752128176"/>
      </c:barChart>
      <c:catAx>
        <c:axId val="-1752128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52128176"/>
        <c:crosses val="autoZero"/>
        <c:auto val="1"/>
        <c:lblAlgn val="ctr"/>
        <c:lblOffset val="100"/>
        <c:noMultiLvlLbl val="0"/>
      </c:catAx>
      <c:valAx>
        <c:axId val="-1752128176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5212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18'!$A$3:$A$5</c:f>
              <c:strCache>
                <c:ptCount val="3"/>
                <c:pt idx="0">
                  <c:v>Sim</c:v>
                </c:pt>
                <c:pt idx="1">
                  <c:v>Não, mas tem interesse</c:v>
                </c:pt>
                <c:pt idx="2">
                  <c:v>Não tem interesse</c:v>
                </c:pt>
              </c:strCache>
            </c:strRef>
          </c:cat>
          <c:val>
            <c:numRef>
              <c:f>'Figura 18'!$B$3:$B$5</c:f>
              <c:numCache>
                <c:formatCode>0.0%</c:formatCode>
                <c:ptCount val="3"/>
                <c:pt idx="0">
                  <c:v>0.71232876712328763</c:v>
                </c:pt>
                <c:pt idx="1">
                  <c:v>0.19178082191780821</c:v>
                </c:pt>
                <c:pt idx="2">
                  <c:v>9.5890410958904104E-2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F8-4691-A700-479E73B08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52124368"/>
        <c:axId val="-1752117840"/>
      </c:barChart>
      <c:catAx>
        <c:axId val="-175212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2117840"/>
        <c:crosses val="autoZero"/>
        <c:auto val="1"/>
        <c:lblAlgn val="ctr"/>
        <c:lblOffset val="100"/>
        <c:noMultiLvlLbl val="0"/>
      </c:catAx>
      <c:valAx>
        <c:axId val="-17521178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5212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19'!$A$3:$A$13</c:f>
              <c:strCache>
                <c:ptCount val="11"/>
                <c:pt idx="0">
                  <c:v>Outras </c:v>
                </c:pt>
                <c:pt idx="1">
                  <c:v>Envolvimento com drogas</c:v>
                </c:pt>
                <c:pt idx="2">
                  <c:v>Desinteresse/falta de disciplina</c:v>
                </c:pt>
                <c:pt idx="3">
                  <c:v>Em privação de liberdade</c:v>
                </c:pt>
                <c:pt idx="4">
                  <c:v>Preferência por outros trabalhos</c:v>
                </c:pt>
                <c:pt idx="5">
                  <c:v>Teme ser vítima de preconceito/agressão por parte dos colegas</c:v>
                </c:pt>
                <c:pt idx="6">
                  <c:v>Falta de vaga no curso</c:v>
                </c:pt>
                <c:pt idx="7">
                  <c:v>Cursa o ensino superior</c:v>
                </c:pt>
                <c:pt idx="8">
                  <c:v>Teme ser vítima de preconceito/agressão por parte dos profissionais de ensino</c:v>
                </c:pt>
                <c:pt idx="9">
                  <c:v>Falta de recursos, pois a escola é paga</c:v>
                </c:pt>
                <c:pt idx="10">
                  <c:v>Desmotivada(o) pelo mercado de trabalho não aceitar profissional trans</c:v>
                </c:pt>
              </c:strCache>
            </c:strRef>
          </c:cat>
          <c:val>
            <c:numRef>
              <c:f>'Figura 19'!$B$3:$B$13</c:f>
              <c:numCache>
                <c:formatCode>General</c:formatCode>
                <c:ptCount val="11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C0-48D5-82C2-1AC6FAC8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19472"/>
        <c:axId val="-1752120016"/>
      </c:barChart>
      <c:catAx>
        <c:axId val="-175211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0016"/>
        <c:crosses val="autoZero"/>
        <c:auto val="1"/>
        <c:lblAlgn val="ctr"/>
        <c:lblOffset val="100"/>
        <c:noMultiLvlLbl val="0"/>
      </c:catAx>
      <c:valAx>
        <c:axId val="-175212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1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20'!$A$3:$A$15</c:f>
              <c:strCache>
                <c:ptCount val="13"/>
                <c:pt idx="0">
                  <c:v>Outras</c:v>
                </c:pt>
                <c:pt idx="1">
                  <c:v>Agropecuária</c:v>
                </c:pt>
                <c:pt idx="2">
                  <c:v>Línguas/Inglês</c:v>
                </c:pt>
                <c:pt idx="3">
                  <c:v>Administração</c:v>
                </c:pt>
                <c:pt idx="4">
                  <c:v>Construção civil e transportes</c:v>
                </c:pt>
                <c:pt idx="5">
                  <c:v>Segurança/Vigilância</c:v>
                </c:pt>
                <c:pt idx="6">
                  <c:v>Gastronomia/culinária</c:v>
                </c:pt>
                <c:pt idx="7">
                  <c:v>Indústria, química e mineração</c:v>
                </c:pt>
                <c:pt idx="8">
                  <c:v>Comércio, gestão e turismo</c:v>
                </c:pt>
                <c:pt idx="9">
                  <c:v>Artes, comunicação e design</c:v>
                </c:pt>
                <c:pt idx="10">
                  <c:v>Saúde e meio ambiente</c:v>
                </c:pt>
                <c:pt idx="11">
                  <c:v>Estética e imagem pessoal</c:v>
                </c:pt>
                <c:pt idx="12">
                  <c:v>Informática e telecomunicações</c:v>
                </c:pt>
              </c:strCache>
            </c:strRef>
          </c:cat>
          <c:val>
            <c:numRef>
              <c:f>'Figura 20'!$B$3:$B$15</c:f>
              <c:numCache>
                <c:formatCode>0.0%</c:formatCode>
                <c:ptCount val="13"/>
                <c:pt idx="0">
                  <c:v>3.3000000000000002E-2</c:v>
                </c:pt>
                <c:pt idx="1">
                  <c:v>7.0000000000000001E-3</c:v>
                </c:pt>
                <c:pt idx="2">
                  <c:v>0.02</c:v>
                </c:pt>
                <c:pt idx="3">
                  <c:v>2.5999999999999999E-2</c:v>
                </c:pt>
                <c:pt idx="4">
                  <c:v>3.3000000000000002E-2</c:v>
                </c:pt>
                <c:pt idx="5">
                  <c:v>4.5999999999999999E-2</c:v>
                </c:pt>
                <c:pt idx="6">
                  <c:v>4.5999999999999999E-2</c:v>
                </c:pt>
                <c:pt idx="7">
                  <c:v>5.8999999999999997E-2</c:v>
                </c:pt>
                <c:pt idx="8">
                  <c:v>7.1999999999999995E-2</c:v>
                </c:pt>
                <c:pt idx="9">
                  <c:v>7.9000000000000001E-2</c:v>
                </c:pt>
                <c:pt idx="10">
                  <c:v>0.105</c:v>
                </c:pt>
                <c:pt idx="11">
                  <c:v>0.21099999999999999</c:v>
                </c:pt>
                <c:pt idx="12">
                  <c:v>0.26300000000000001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7-4840-BFC2-B127482C8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18928"/>
        <c:axId val="-1752122736"/>
      </c:barChart>
      <c:catAx>
        <c:axId val="-175211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2736"/>
        <c:crosses val="autoZero"/>
        <c:auto val="1"/>
        <c:lblAlgn val="ctr"/>
        <c:lblOffset val="100"/>
        <c:noMultiLvlLbl val="0"/>
      </c:catAx>
      <c:valAx>
        <c:axId val="-175212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1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91E-4AF6-BEF9-3491B63844E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11111111111111"/>
                  <c:y val="6.30914826498422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1E-4AF6-BEF9-3491B63844E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91E-4AF6-BEF9-3491B63844E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03'!$A$6:$A$8</c:f>
              <c:strCache>
                <c:ptCount val="3"/>
                <c:pt idx="0">
                  <c:v>Masculino</c:v>
                </c:pt>
                <c:pt idx="1">
                  <c:v>Feminino</c:v>
                </c:pt>
                <c:pt idx="2">
                  <c:v>Não respondeu</c:v>
                </c:pt>
              </c:strCache>
            </c:strRef>
          </c:cat>
          <c:val>
            <c:numRef>
              <c:f>'Figura 03'!$C$6:$C$8</c:f>
              <c:numCache>
                <c:formatCode>General</c:formatCode>
                <c:ptCount val="3"/>
                <c:pt idx="0">
                  <c:v>62.6</c:v>
                </c:pt>
                <c:pt idx="1">
                  <c:v>36.700000000000003</c:v>
                </c:pt>
                <c:pt idx="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1E-4AF6-BEF9-3491B6384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3333333333333343E-2"/>
                  <c:y val="-6.8376068376068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F80-412D-A885-6915D3A1706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222222222222243E-2"/>
                  <c:y val="9.49667616334283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80-412D-A885-6915D3A170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21'!$A$3:$A$5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21'!$C$3:$C$5</c:f>
              <c:numCache>
                <c:formatCode>0.0</c:formatCode>
                <c:ptCount val="3"/>
                <c:pt idx="0">
                  <c:v>72.115384615384613</c:v>
                </c:pt>
                <c:pt idx="1">
                  <c:v>25.961538461538463</c:v>
                </c:pt>
                <c:pt idx="2">
                  <c:v>1.9230769230769231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80-412D-A885-6915D3A1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22'!$A$3:$A$12</c:f>
              <c:strCache>
                <c:ptCount val="10"/>
                <c:pt idx="0">
                  <c:v>Outros</c:v>
                </c:pt>
                <c:pt idx="1">
                  <c:v>Local do curso</c:v>
                </c:pt>
                <c:pt idx="2">
                  <c:v>Sofreu preconceito/violência por parte de colegas</c:v>
                </c:pt>
                <c:pt idx="3">
                  <c:v>Não conseguiu acompanhar as aulas</c:v>
                </c:pt>
                <c:pt idx="4">
                  <c:v>Insatisfação com o curso</c:v>
                </c:pt>
                <c:pt idx="5">
                  <c:v>Abandono/desistência</c:v>
                </c:pt>
                <c:pt idx="6">
                  <c:v>Falta de tempo/falta de dedicação</c:v>
                </c:pt>
                <c:pt idx="7">
                  <c:v>Falta de interesse/desmotivação</c:v>
                </c:pt>
                <c:pt idx="8">
                  <c:v>O curso ainda está em andamento</c:v>
                </c:pt>
                <c:pt idx="9">
                  <c:v>Sofreu preconceito/violência por parte de profissionais de ensino</c:v>
                </c:pt>
              </c:strCache>
            </c:strRef>
          </c:cat>
          <c:val>
            <c:numRef>
              <c:f>'Figura 22'!$B$3:$B$12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5-4698-93E0-F445BE63C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27632"/>
        <c:axId val="-1752116752"/>
      </c:barChart>
      <c:catAx>
        <c:axId val="-175212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16752"/>
        <c:crosses val="autoZero"/>
        <c:auto val="1"/>
        <c:lblAlgn val="ctr"/>
        <c:lblOffset val="100"/>
        <c:noMultiLvlLbl val="0"/>
      </c:catAx>
      <c:valAx>
        <c:axId val="-175211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6377903327055749E-2"/>
                  <c:y val="-8.14676225173345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BF-439F-B733-0C83CD28F8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0866240589982786E-2"/>
                  <c:y val="4.62963920554706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ABF-439F-B733-0C83CD28F8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23'!$A$3:$A$5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23'!$C$3:$C$5</c:f>
              <c:numCache>
                <c:formatCode>0.0%</c:formatCode>
                <c:ptCount val="3"/>
                <c:pt idx="0">
                  <c:v>0.60576923076923073</c:v>
                </c:pt>
                <c:pt idx="1">
                  <c:v>0.38461538461538464</c:v>
                </c:pt>
                <c:pt idx="2">
                  <c:v>9.6153846153846159E-3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BF-439F-B733-0C83CD28F8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24'!$A$3:$A$11</c:f>
              <c:strCache>
                <c:ptCount val="9"/>
                <c:pt idx="0">
                  <c:v>Outras</c:v>
                </c:pt>
                <c:pt idx="1">
                  <c:v>O curso não preparou para o trabalho</c:v>
                </c:pt>
                <c:pt idx="2">
                  <c:v>Exigência de experiência</c:v>
                </c:pt>
                <c:pt idx="3">
                  <c:v>Sofreu preconceito no processo seletivo</c:v>
                </c:pt>
                <c:pt idx="4">
                  <c:v>Não concluiu o curso</c:v>
                </c:pt>
                <c:pt idx="5">
                  <c:v>Outra oportunidade melhor de trabalho em outra área</c:v>
                </c:pt>
                <c:pt idx="6">
                  <c:v>Está desmotivada(o)</c:v>
                </c:pt>
                <c:pt idx="7">
                  <c:v>Não tem interesse</c:v>
                </c:pt>
                <c:pt idx="8">
                  <c:v>Falta de vagas na área</c:v>
                </c:pt>
              </c:strCache>
            </c:strRef>
          </c:cat>
          <c:val>
            <c:numRef>
              <c:f>'Figura 24'!$B$3:$B$11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8-424B-9E4A-7A34AD3D0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23824"/>
        <c:axId val="-1752123280"/>
      </c:barChart>
      <c:catAx>
        <c:axId val="-175212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3280"/>
        <c:crosses val="autoZero"/>
        <c:auto val="1"/>
        <c:lblAlgn val="ctr"/>
        <c:lblOffset val="100"/>
        <c:noMultiLvlLbl val="0"/>
      </c:catAx>
      <c:valAx>
        <c:axId val="-175212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[1]Bloco02_esc28_Retorno_estudos!$E$14:$E$17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  <c:pt idx="3">
                  <c:v>Não respondeu</c:v>
                </c:pt>
              </c:strCache>
            </c:strRef>
          </c:cat>
          <c:val>
            <c:numRef>
              <c:f>[1]Bloco02_esc28_Retorno_estudos!$F$14:$F$17</c:f>
              <c:numCache>
                <c:formatCode>General</c:formatCode>
                <c:ptCount val="4"/>
                <c:pt idx="0">
                  <c:v>0.79629629629629628</c:v>
                </c:pt>
                <c:pt idx="1">
                  <c:v>0.16666666666666666</c:v>
                </c:pt>
                <c:pt idx="2">
                  <c:v>1.8518518518518517E-2</c:v>
                </c:pt>
                <c:pt idx="3">
                  <c:v>1.8518518518518517E-2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87-4670-9E0D-BBC4DCA37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52130896"/>
        <c:axId val="-1752122192"/>
      </c:barChart>
      <c:catAx>
        <c:axId val="-17521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2192"/>
        <c:crosses val="autoZero"/>
        <c:auto val="1"/>
        <c:lblAlgn val="ctr"/>
        <c:lblOffset val="100"/>
        <c:noMultiLvlLbl val="0"/>
      </c:catAx>
      <c:valAx>
        <c:axId val="-17521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26'!$A$3:$A$11</c:f>
              <c:strCache>
                <c:ptCount val="9"/>
                <c:pt idx="0">
                  <c:v>Outras</c:v>
                </c:pt>
                <c:pt idx="1">
                  <c:v>Não tem como bancar os estudos</c:v>
                </c:pt>
                <c:pt idx="2">
                  <c:v>Tem dificuldade em acompanhar as aulas</c:v>
                </c:pt>
                <c:pt idx="3">
                  <c:v>Já está inserido no mercado de trabalho</c:v>
                </c:pt>
                <c:pt idx="4">
                  <c:v>Não consegue conciliar com trabalho</c:v>
                </c:pt>
                <c:pt idx="5">
                  <c:v>Não tem mais idade para estudar</c:v>
                </c:pt>
                <c:pt idx="6">
                  <c:v>Teme sofrer preconceito/violência na escola</c:v>
                </c:pt>
                <c:pt idx="7">
                  <c:v>Não tem tempo</c:v>
                </c:pt>
                <c:pt idx="8">
                  <c:v>Não gosta</c:v>
                </c:pt>
              </c:strCache>
            </c:strRef>
          </c:cat>
          <c:val>
            <c:numRef>
              <c:f>'Figura 26'!$B$3:$B$11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E-4D35-99CC-269D59D1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21648"/>
        <c:axId val="-1752121104"/>
      </c:barChart>
      <c:catAx>
        <c:axId val="-175212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1104"/>
        <c:crosses val="autoZero"/>
        <c:auto val="1"/>
        <c:lblAlgn val="ctr"/>
        <c:lblOffset val="100"/>
        <c:noMultiLvlLbl val="0"/>
      </c:catAx>
      <c:valAx>
        <c:axId val="-175212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27'!$A$4:$A$23</c:f>
              <c:strCache>
                <c:ptCount val="20"/>
                <c:pt idx="0">
                  <c:v>Outros</c:v>
                </c:pt>
                <c:pt idx="1">
                  <c:v>Educação Física </c:v>
                </c:pt>
                <c:pt idx="2">
                  <c:v>Segurança do Trabalho </c:v>
                </c:pt>
                <c:pt idx="3">
                  <c:v>Design</c:v>
                </c:pt>
                <c:pt idx="4">
                  <c:v>Engenharia</c:v>
                </c:pt>
                <c:pt idx="5">
                  <c:v>Veterinária</c:v>
                </c:pt>
                <c:pt idx="6">
                  <c:v>Arquitetura, edificações e designe de interiores</c:v>
                </c:pt>
                <c:pt idx="7">
                  <c:v>Cursos de Pós-Graduação</c:v>
                </c:pt>
                <c:pt idx="8">
                  <c:v>Assistência Social</c:v>
                </c:pt>
                <c:pt idx="9">
                  <c:v>Corte/Costura e Moda</c:v>
                </c:pt>
                <c:pt idx="10">
                  <c:v>Comunição/Jornalismo/Propaganda e Publicidade </c:v>
                </c:pt>
                <c:pt idx="11">
                  <c:v>Letras e Línguas</c:v>
                </c:pt>
                <c:pt idx="12">
                  <c:v>Gastronomia e Culinária</c:v>
                </c:pt>
                <c:pt idx="13">
                  <c:v>Direito</c:v>
                </c:pt>
                <c:pt idx="14">
                  <c:v>Ciências Humanas</c:v>
                </c:pt>
                <c:pt idx="15">
                  <c:v>Artes</c:v>
                </c:pt>
                <c:pt idx="16">
                  <c:v>Psicologia/Psicanálise</c:v>
                </c:pt>
                <c:pt idx="17">
                  <c:v>Administração e Empreendedorismo</c:v>
                </c:pt>
                <c:pt idx="18">
                  <c:v>Estética e Beleza</c:v>
                </c:pt>
                <c:pt idx="19">
                  <c:v>Área da Saúde</c:v>
                </c:pt>
              </c:strCache>
            </c:strRef>
          </c:cat>
          <c:val>
            <c:numRef>
              <c:f>'Figura 27'!$B$4:$B$23</c:f>
              <c:numCache>
                <c:formatCode>General</c:formatCode>
                <c:ptCount val="20"/>
                <c:pt idx="0">
                  <c:v>34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23</c:v>
                </c:pt>
                <c:pt idx="18">
                  <c:v>36</c:v>
                </c:pt>
                <c:pt idx="19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7-4D7E-B91D-9CF302628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30352"/>
        <c:axId val="-1752129808"/>
      </c:barChart>
      <c:catAx>
        <c:axId val="-1752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9808"/>
        <c:crosses val="autoZero"/>
        <c:auto val="1"/>
        <c:lblAlgn val="ctr"/>
        <c:lblOffset val="100"/>
        <c:noMultiLvlLbl val="0"/>
      </c:catAx>
      <c:valAx>
        <c:axId val="-175212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3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28'!$A$4:$A$12</c:f>
              <c:strCache>
                <c:ptCount val="9"/>
                <c:pt idx="0">
                  <c:v>Outras</c:v>
                </c:pt>
                <c:pt idx="1">
                  <c:v>Gestão Participativa</c:v>
                </c:pt>
                <c:pt idx="2">
                  <c:v>Valorização dos Professores</c:v>
                </c:pt>
                <c:pt idx="3">
                  <c:v>Uso do banheiro condizente ao gênero e garantia ao uso do nome social (inclusive em documentação)</c:v>
                </c:pt>
                <c:pt idx="4">
                  <c:v>Formação continuada dos profissionais de ensino sobre gênero e sexualidade</c:v>
                </c:pt>
                <c:pt idx="5">
                  <c:v>Ampliação de investimentos, melhorias na alimentação e infraestrutura</c:v>
                </c:pt>
                <c:pt idx="6">
                  <c:v>Inclusão da discussão sobre gênero e sexualidade na perspectiva dos direitos humanos</c:v>
                </c:pt>
                <c:pt idx="7">
                  <c:v>Melhoria do ensino e reformulação de metodologia e currículo</c:v>
                </c:pt>
                <c:pt idx="8">
                  <c:v>Mais respeito em relação a orientação sexual e identidade de gênero</c:v>
                </c:pt>
              </c:strCache>
            </c:strRef>
          </c:cat>
          <c:val>
            <c:numRef>
              <c:f>'Figura 28'!$B$4:$B$12</c:f>
              <c:numCache>
                <c:formatCode>0.0%</c:formatCode>
                <c:ptCount val="9"/>
                <c:pt idx="0">
                  <c:v>0.14527027027027026</c:v>
                </c:pt>
                <c:pt idx="1">
                  <c:v>1.6891891891891893E-2</c:v>
                </c:pt>
                <c:pt idx="2">
                  <c:v>2.0270270270270271E-2</c:v>
                </c:pt>
                <c:pt idx="3">
                  <c:v>5.4054054054054057E-2</c:v>
                </c:pt>
                <c:pt idx="4">
                  <c:v>0.11486486486486487</c:v>
                </c:pt>
                <c:pt idx="5">
                  <c:v>0.11824324324324324</c:v>
                </c:pt>
                <c:pt idx="6">
                  <c:v>0.15202702702702703</c:v>
                </c:pt>
                <c:pt idx="7">
                  <c:v>0.17229729729729729</c:v>
                </c:pt>
                <c:pt idx="8">
                  <c:v>0.20608108108108109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18-4475-8581-FAE569CF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52127088"/>
        <c:axId val="-1749146480"/>
      </c:barChart>
      <c:catAx>
        <c:axId val="-175212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6480"/>
        <c:crosses val="autoZero"/>
        <c:auto val="1"/>
        <c:lblAlgn val="ctr"/>
        <c:lblOffset val="100"/>
        <c:noMultiLvlLbl val="0"/>
      </c:catAx>
      <c:valAx>
        <c:axId val="-174914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5212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94-4C4A-815D-8B33F93550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55555555555558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94-4C4A-815D-8B33F93550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29'!$A$2:$A$4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29'!$C$2:$C$4</c:f>
              <c:numCache>
                <c:formatCode>0.0%</c:formatCode>
                <c:ptCount val="3"/>
                <c:pt idx="0">
                  <c:v>0.50340136054421769</c:v>
                </c:pt>
                <c:pt idx="1">
                  <c:v>0.48979591836734693</c:v>
                </c:pt>
                <c:pt idx="2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94-4C4A-815D-8B33F93550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30'!$A$2:$A$7</c:f>
              <c:strCache>
                <c:ptCount val="6"/>
                <c:pt idx="0">
                  <c:v>10 a 14 anos </c:v>
                </c:pt>
                <c:pt idx="1">
                  <c:v>15 a 19 anos</c:v>
                </c:pt>
                <c:pt idx="2">
                  <c:v>20 a 24 anos</c:v>
                </c:pt>
                <c:pt idx="3">
                  <c:v>25 a 29 anos</c:v>
                </c:pt>
                <c:pt idx="4">
                  <c:v>30 a 34 anos</c:v>
                </c:pt>
                <c:pt idx="5">
                  <c:v>35 a 39 anos</c:v>
                </c:pt>
              </c:strCache>
            </c:strRef>
          </c:cat>
          <c:val>
            <c:numRef>
              <c:f>'Figura 30'!$B$2:$B$7</c:f>
              <c:numCache>
                <c:formatCode>0.0%</c:formatCode>
                <c:ptCount val="6"/>
                <c:pt idx="0">
                  <c:v>0.1388888888888889</c:v>
                </c:pt>
                <c:pt idx="1">
                  <c:v>0.52777777777777779</c:v>
                </c:pt>
                <c:pt idx="2">
                  <c:v>0.16666666666666666</c:v>
                </c:pt>
                <c:pt idx="3">
                  <c:v>0.09</c:v>
                </c:pt>
                <c:pt idx="4">
                  <c:v>5.5555555555555552E-2</c:v>
                </c:pt>
                <c:pt idx="5">
                  <c:v>1.3888888888888888E-2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07-4ED6-9952-AE6D6A09E3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9142128"/>
        <c:axId val="-1749148112"/>
      </c:barChart>
      <c:catAx>
        <c:axId val="-174914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9148112"/>
        <c:crosses val="autoZero"/>
        <c:auto val="1"/>
        <c:lblAlgn val="ctr"/>
        <c:lblOffset val="100"/>
        <c:noMultiLvlLbl val="0"/>
      </c:catAx>
      <c:valAx>
        <c:axId val="-17491481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914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04'!$A$3:$A$8</c:f>
              <c:strCache>
                <c:ptCount val="6"/>
                <c:pt idx="0">
                  <c:v>Parda</c:v>
                </c:pt>
                <c:pt idx="1">
                  <c:v>Branca</c:v>
                </c:pt>
                <c:pt idx="2">
                  <c:v>Preta</c:v>
                </c:pt>
                <c:pt idx="3">
                  <c:v>Amarela</c:v>
                </c:pt>
                <c:pt idx="4">
                  <c:v>Indígena</c:v>
                </c:pt>
                <c:pt idx="5">
                  <c:v>Não sabe</c:v>
                </c:pt>
              </c:strCache>
            </c:strRef>
          </c:cat>
          <c:val>
            <c:numRef>
              <c:f>'Figura 04'!$B$3:$B$8</c:f>
              <c:numCache>
                <c:formatCode>0.0%</c:formatCode>
                <c:ptCount val="6"/>
                <c:pt idx="0">
                  <c:v>0.44217687074829931</c:v>
                </c:pt>
                <c:pt idx="1">
                  <c:v>0.31972789115646261</c:v>
                </c:pt>
                <c:pt idx="2">
                  <c:v>0.21768707482993196</c:v>
                </c:pt>
                <c:pt idx="3">
                  <c:v>6.8027210884353739E-3</c:v>
                </c:pt>
                <c:pt idx="4">
                  <c:v>6.8027210884353739E-3</c:v>
                </c:pt>
                <c:pt idx="5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2C-4403-A662-04FAC649E4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957093232"/>
        <c:axId val="-1957092144"/>
      </c:barChart>
      <c:catAx>
        <c:axId val="-195709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57092144"/>
        <c:crosses val="autoZero"/>
        <c:auto val="1"/>
        <c:lblAlgn val="ctr"/>
        <c:lblOffset val="100"/>
        <c:noMultiLvlLbl val="0"/>
      </c:catAx>
      <c:valAx>
        <c:axId val="-1957092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95709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31'!$A$3:$A$7</c:f>
              <c:strCache>
                <c:ptCount val="5"/>
                <c:pt idx="0">
                  <c:v>Ótima</c:v>
                </c:pt>
                <c:pt idx="1">
                  <c:v>Boa</c:v>
                </c:pt>
                <c:pt idx="2">
                  <c:v>Ruim</c:v>
                </c:pt>
                <c:pt idx="3">
                  <c:v>Péssima</c:v>
                </c:pt>
                <c:pt idx="4">
                  <c:v>Não respondeu</c:v>
                </c:pt>
              </c:strCache>
            </c:strRef>
          </c:cat>
          <c:val>
            <c:numRef>
              <c:f>'Figura 31'!$B$3:$B$7</c:f>
              <c:numCache>
                <c:formatCode>0.0%</c:formatCode>
                <c:ptCount val="5"/>
                <c:pt idx="0">
                  <c:v>0.43537414965986393</c:v>
                </c:pt>
                <c:pt idx="1">
                  <c:v>0.44217687074829931</c:v>
                </c:pt>
                <c:pt idx="2">
                  <c:v>6.8027210884353748E-2</c:v>
                </c:pt>
                <c:pt idx="3">
                  <c:v>4.7619047619047616E-2</c:v>
                </c:pt>
                <c:pt idx="4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87-42D0-8D4D-F4BBDB056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9144304"/>
        <c:axId val="-1749144848"/>
      </c:barChart>
      <c:catAx>
        <c:axId val="-174914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9144848"/>
        <c:crosses val="autoZero"/>
        <c:auto val="1"/>
        <c:lblAlgn val="ctr"/>
        <c:lblOffset val="100"/>
        <c:noMultiLvlLbl val="0"/>
      </c:catAx>
      <c:valAx>
        <c:axId val="-1749144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914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388888888888886"/>
                  <c:y val="-3.51906158357771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9B-46DC-A189-C8FA69BB83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833333333333336"/>
                  <c:y val="5.86510263929618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9B-46DC-A189-C8FA69BB83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32'!$A$3:$A$5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</c:strCache>
            </c:strRef>
          </c:cat>
          <c:val>
            <c:numRef>
              <c:f>'Figura 32'!$C$3:$C$5</c:f>
              <c:numCache>
                <c:formatCode>0.0%</c:formatCode>
                <c:ptCount val="3"/>
                <c:pt idx="0">
                  <c:v>0.63265306122448983</c:v>
                </c:pt>
                <c:pt idx="1">
                  <c:v>0.36054421768707484</c:v>
                </c:pt>
                <c:pt idx="2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9B-46DC-A189-C8FA69BB8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33'!$A$3:$A$4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33'!$C$3:$C$4</c:f>
              <c:numCache>
                <c:formatCode>0.0%</c:formatCode>
                <c:ptCount val="2"/>
                <c:pt idx="0">
                  <c:v>0.43537414965986393</c:v>
                </c:pt>
                <c:pt idx="1">
                  <c:v>0.56462585034013602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D-4ACD-B086-43FA34BF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34'!$A$3:$A$5</c:f>
              <c:strCache>
                <c:ptCount val="3"/>
                <c:pt idx="0">
                  <c:v>Violência Psicológica/Verbal</c:v>
                </c:pt>
                <c:pt idx="1">
                  <c:v>Violência Física</c:v>
                </c:pt>
                <c:pt idx="2">
                  <c:v>Violência Sexual</c:v>
                </c:pt>
              </c:strCache>
            </c:strRef>
          </c:cat>
          <c:val>
            <c:numRef>
              <c:f>'Figura 34'!$C$3:$C$5</c:f>
              <c:numCache>
                <c:formatCode>0.0%</c:formatCode>
                <c:ptCount val="3"/>
                <c:pt idx="0">
                  <c:v>0.45200000000000001</c:v>
                </c:pt>
                <c:pt idx="1">
                  <c:v>0.42899999999999999</c:v>
                </c:pt>
                <c:pt idx="2">
                  <c:v>0.11899999999999999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FB-46DD-ACF3-95D48D9FB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9141584"/>
        <c:axId val="-1749147568"/>
      </c:barChart>
      <c:catAx>
        <c:axId val="-174914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9147568"/>
        <c:crosses val="autoZero"/>
        <c:auto val="1"/>
        <c:lblAlgn val="ctr"/>
        <c:lblOffset val="100"/>
        <c:noMultiLvlLbl val="0"/>
      </c:catAx>
      <c:valAx>
        <c:axId val="-17491475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914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35'!$A$3:$A$6</c:f>
              <c:strCache>
                <c:ptCount val="4"/>
                <c:pt idx="0">
                  <c:v>Outro</c:v>
                </c:pt>
                <c:pt idx="1">
                  <c:v>Os valores religiosos</c:v>
                </c:pt>
                <c:pt idx="2">
                  <c:v>Valores morais/consideram imoral</c:v>
                </c:pt>
                <c:pt idx="3">
                  <c:v>A falta de informação/de conhecimento</c:v>
                </c:pt>
              </c:strCache>
            </c:strRef>
          </c:cat>
          <c:val>
            <c:numRef>
              <c:f>'Figura 35'!$C$3:$C$6</c:f>
              <c:numCache>
                <c:formatCode>0.0%</c:formatCode>
                <c:ptCount val="4"/>
                <c:pt idx="0">
                  <c:v>4.9000000000000002E-2</c:v>
                </c:pt>
                <c:pt idx="1">
                  <c:v>0.216</c:v>
                </c:pt>
                <c:pt idx="2">
                  <c:v>0.29399999999999998</c:v>
                </c:pt>
                <c:pt idx="3">
                  <c:v>0.441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F-4D3D-89BB-2A01E64295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9151920"/>
        <c:axId val="-1749147024"/>
      </c:barChart>
      <c:catAx>
        <c:axId val="-1749151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9147024"/>
        <c:crosses val="autoZero"/>
        <c:auto val="1"/>
        <c:lblAlgn val="ctr"/>
        <c:lblOffset val="100"/>
        <c:noMultiLvlLbl val="0"/>
      </c:catAx>
      <c:valAx>
        <c:axId val="-174914702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915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36'!$A$3:$A$9</c:f>
              <c:strCache>
                <c:ptCount val="7"/>
                <c:pt idx="0">
                  <c:v>Espírito Santo</c:v>
                </c:pt>
                <c:pt idx="1">
                  <c:v>Bahia</c:v>
                </c:pt>
                <c:pt idx="2">
                  <c:v>Minas Gerais</c:v>
                </c:pt>
                <c:pt idx="3">
                  <c:v>Rio de Janeiro</c:v>
                </c:pt>
                <c:pt idx="4">
                  <c:v>São Paulo</c:v>
                </c:pt>
                <c:pt idx="5">
                  <c:v>Distrito Federal</c:v>
                </c:pt>
                <c:pt idx="6">
                  <c:v>Pernambuco</c:v>
                </c:pt>
              </c:strCache>
            </c:strRef>
          </c:cat>
          <c:val>
            <c:numRef>
              <c:f>'Figura 36'!$B$3:$B$9</c:f>
              <c:numCache>
                <c:formatCode>0.0%</c:formatCode>
                <c:ptCount val="7"/>
                <c:pt idx="0">
                  <c:v>0.80952380952380953</c:v>
                </c:pt>
                <c:pt idx="1">
                  <c:v>6.1224489795918366E-2</c:v>
                </c:pt>
                <c:pt idx="2">
                  <c:v>5.4421768707482991E-2</c:v>
                </c:pt>
                <c:pt idx="3">
                  <c:v>4.0816326530612242E-2</c:v>
                </c:pt>
                <c:pt idx="4">
                  <c:v>2.0408163265306121E-2</c:v>
                </c:pt>
                <c:pt idx="5">
                  <c:v>6.8027210884353739E-3</c:v>
                </c:pt>
                <c:pt idx="6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AF-423E-845D-FF4E03D57E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9143760"/>
        <c:axId val="-1749154096"/>
      </c:barChart>
      <c:catAx>
        <c:axId val="-174914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-1749154096"/>
        <c:crosses val="autoZero"/>
        <c:auto val="1"/>
        <c:lblAlgn val="ctr"/>
        <c:lblOffset val="100"/>
        <c:noMultiLvlLbl val="0"/>
      </c:catAx>
      <c:valAx>
        <c:axId val="-1749154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914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37'!$A$3:$A$10</c:f>
              <c:strCache>
                <c:ptCount val="8"/>
                <c:pt idx="0">
                  <c:v>Serra</c:v>
                </c:pt>
                <c:pt idx="1">
                  <c:v>Vitória</c:v>
                </c:pt>
                <c:pt idx="2">
                  <c:v>Vila Velha</c:v>
                </c:pt>
                <c:pt idx="3">
                  <c:v>Cariacica</c:v>
                </c:pt>
                <c:pt idx="4">
                  <c:v>CDPS</c:v>
                </c:pt>
                <c:pt idx="5">
                  <c:v>PEVV5</c:v>
                </c:pt>
                <c:pt idx="6">
                  <c:v>Guarapari</c:v>
                </c:pt>
                <c:pt idx="7">
                  <c:v>Fundão</c:v>
                </c:pt>
              </c:strCache>
            </c:strRef>
          </c:cat>
          <c:val>
            <c:numRef>
              <c:f>'Figura 37'!$B$3:$B$10</c:f>
              <c:numCache>
                <c:formatCode>0.0%</c:formatCode>
                <c:ptCount val="8"/>
                <c:pt idx="0">
                  <c:v>0.31292517006802723</c:v>
                </c:pt>
                <c:pt idx="1">
                  <c:v>0.25</c:v>
                </c:pt>
                <c:pt idx="2">
                  <c:v>0.15</c:v>
                </c:pt>
                <c:pt idx="3">
                  <c:v>0.13</c:v>
                </c:pt>
                <c:pt idx="4">
                  <c:v>5.4421768707482991E-2</c:v>
                </c:pt>
                <c:pt idx="5">
                  <c:v>5.4421768707482991E-2</c:v>
                </c:pt>
                <c:pt idx="6">
                  <c:v>3.4013605442176874E-2</c:v>
                </c:pt>
                <c:pt idx="7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EE-4F1D-91AB-81EB1B74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9145392"/>
        <c:axId val="-1749145936"/>
      </c:barChart>
      <c:catAx>
        <c:axId val="-17491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5936"/>
        <c:crosses val="autoZero"/>
        <c:auto val="1"/>
        <c:lblAlgn val="ctr"/>
        <c:lblOffset val="100"/>
        <c:noMultiLvlLbl val="0"/>
      </c:catAx>
      <c:valAx>
        <c:axId val="-17491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38'!$A$4:$A$8</c:f>
              <c:strCache>
                <c:ptCount val="5"/>
                <c:pt idx="0">
                  <c:v>Própria</c:v>
                </c:pt>
                <c:pt idx="1">
                  <c:v>Alugada</c:v>
                </c:pt>
                <c:pt idx="2">
                  <c:v>Cedida</c:v>
                </c:pt>
                <c:pt idx="3">
                  <c:v>Outra</c:v>
                </c:pt>
                <c:pt idx="4">
                  <c:v>Não respondeu</c:v>
                </c:pt>
              </c:strCache>
            </c:strRef>
          </c:cat>
          <c:val>
            <c:numRef>
              <c:f>'Figura 38'!$D$4:$D$8</c:f>
              <c:numCache>
                <c:formatCode>General</c:formatCode>
                <c:ptCount val="5"/>
                <c:pt idx="0">
                  <c:v>53.1</c:v>
                </c:pt>
                <c:pt idx="1">
                  <c:v>39.5</c:v>
                </c:pt>
                <c:pt idx="2">
                  <c:v>3.4</c:v>
                </c:pt>
                <c:pt idx="3">
                  <c:v>2.7</c:v>
                </c:pt>
                <c:pt idx="4">
                  <c:v>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2-4F02-8342-4E582BA7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9149200"/>
        <c:axId val="-1749153552"/>
      </c:barChart>
      <c:catAx>
        <c:axId val="-174914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9153552"/>
        <c:crosses val="autoZero"/>
        <c:auto val="1"/>
        <c:lblAlgn val="ctr"/>
        <c:lblOffset val="100"/>
        <c:noMultiLvlLbl val="0"/>
      </c:catAx>
      <c:valAx>
        <c:axId val="-174915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74914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39'!$A$3:$A$9</c:f>
              <c:strCache>
                <c:ptCount val="7"/>
                <c:pt idx="0">
                  <c:v>Até 6 meses</c:v>
                </c:pt>
                <c:pt idx="1">
                  <c:v>Acima de 6 meses até 1 ano</c:v>
                </c:pt>
                <c:pt idx="2">
                  <c:v>Acima de 1 ano até 2 anos  </c:v>
                </c:pt>
                <c:pt idx="3">
                  <c:v>Acima de 2 anos até 5 anos</c:v>
                </c:pt>
                <c:pt idx="4">
                  <c:v>Acima de 5 anos até 9 anos</c:v>
                </c:pt>
                <c:pt idx="5">
                  <c:v>Acima de 9 anos até 20 anos</c:v>
                </c:pt>
                <c:pt idx="6">
                  <c:v>A partir de 21 anos</c:v>
                </c:pt>
              </c:strCache>
            </c:strRef>
          </c:cat>
          <c:val>
            <c:numRef>
              <c:f>'Figura 39'!$B$3:$B$9</c:f>
              <c:numCache>
                <c:formatCode>0.0%</c:formatCode>
                <c:ptCount val="7"/>
                <c:pt idx="0">
                  <c:v>0.25190839694656486</c:v>
                </c:pt>
                <c:pt idx="1">
                  <c:v>9.9236641221374045E-2</c:v>
                </c:pt>
                <c:pt idx="2">
                  <c:v>9.9236641221374045E-2</c:v>
                </c:pt>
                <c:pt idx="3">
                  <c:v>0.12977099236641221</c:v>
                </c:pt>
                <c:pt idx="4">
                  <c:v>4.5801526717557252E-2</c:v>
                </c:pt>
                <c:pt idx="5">
                  <c:v>0.17557251908396945</c:v>
                </c:pt>
                <c:pt idx="6">
                  <c:v>0.19847328244274809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33-4A1B-A2BF-B200D1AE8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9142672"/>
        <c:axId val="-1749155184"/>
      </c:barChart>
      <c:catAx>
        <c:axId val="-1749142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9155184"/>
        <c:crosses val="autoZero"/>
        <c:auto val="1"/>
        <c:lblAlgn val="ctr"/>
        <c:lblOffset val="100"/>
        <c:noMultiLvlLbl val="0"/>
      </c:catAx>
      <c:valAx>
        <c:axId val="-174915518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914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40'!$A$5:$A$10</c:f>
              <c:strCache>
                <c:ptCount val="6"/>
                <c:pt idx="0">
                  <c:v>Outros</c:v>
                </c:pt>
                <c:pt idx="1">
                  <c:v>Outros usuários de abrigo público/Centro Pop</c:v>
                </c:pt>
                <c:pt idx="2">
                  <c:v>Amigos</c:v>
                </c:pt>
                <c:pt idx="3">
                  <c:v>Companheiro(a)</c:v>
                </c:pt>
                <c:pt idx="4">
                  <c:v>Mora sozinho(a)</c:v>
                </c:pt>
                <c:pt idx="5">
                  <c:v>Familiares/Parentes</c:v>
                </c:pt>
              </c:strCache>
            </c:strRef>
          </c:cat>
          <c:val>
            <c:numRef>
              <c:f>'Figura 40'!$B$5:$B$10</c:f>
              <c:numCache>
                <c:formatCode>0.0%</c:formatCode>
                <c:ptCount val="6"/>
                <c:pt idx="0">
                  <c:v>6.0000000000000001E-3</c:v>
                </c:pt>
                <c:pt idx="1">
                  <c:v>1.9E-2</c:v>
                </c:pt>
                <c:pt idx="2">
                  <c:v>0.127</c:v>
                </c:pt>
                <c:pt idx="3">
                  <c:v>0.14599999999999999</c:v>
                </c:pt>
                <c:pt idx="4">
                  <c:v>0.19</c:v>
                </c:pt>
                <c:pt idx="5">
                  <c:v>0.51300000000000001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6F-4D91-B672-DBCB3933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9155728"/>
        <c:axId val="-1749154640"/>
      </c:barChart>
      <c:catAx>
        <c:axId val="-174915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4640"/>
        <c:crosses val="autoZero"/>
        <c:auto val="1"/>
        <c:lblAlgn val="ctr"/>
        <c:lblOffset val="100"/>
        <c:noMultiLvlLbl val="0"/>
      </c:catAx>
      <c:valAx>
        <c:axId val="-174915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05'!$A$3:$A$9</c:f>
              <c:strCache>
                <c:ptCount val="7"/>
                <c:pt idx="0">
                  <c:v>15 a 19 anos </c:v>
                </c:pt>
                <c:pt idx="1">
                  <c:v>20 a 24 anos </c:v>
                </c:pt>
                <c:pt idx="2">
                  <c:v>25 a 29 anos </c:v>
                </c:pt>
                <c:pt idx="3">
                  <c:v>30 a 39 anos </c:v>
                </c:pt>
                <c:pt idx="4">
                  <c:v>40 a 49 anos </c:v>
                </c:pt>
                <c:pt idx="5">
                  <c:v>50 a 59 anos </c:v>
                </c:pt>
                <c:pt idx="6">
                  <c:v>60 a 69 anos </c:v>
                </c:pt>
              </c:strCache>
            </c:strRef>
          </c:cat>
          <c:val>
            <c:numRef>
              <c:f>'Figura 05'!$B$3:$B$9</c:f>
              <c:numCache>
                <c:formatCode>0.0%</c:formatCode>
                <c:ptCount val="7"/>
                <c:pt idx="0">
                  <c:v>0.15646258503401361</c:v>
                </c:pt>
                <c:pt idx="1">
                  <c:v>0.27891156462585032</c:v>
                </c:pt>
                <c:pt idx="2">
                  <c:v>0.24489795918367346</c:v>
                </c:pt>
                <c:pt idx="3">
                  <c:v>0.18367346938775508</c:v>
                </c:pt>
                <c:pt idx="4">
                  <c:v>7.4829931972789115E-2</c:v>
                </c:pt>
                <c:pt idx="5">
                  <c:v>5.4421768707482998E-2</c:v>
                </c:pt>
                <c:pt idx="6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57-4704-BF54-FC1D2514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57091056"/>
        <c:axId val="-1957104656"/>
      </c:barChart>
      <c:catAx>
        <c:axId val="-195709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57104656"/>
        <c:crosses val="autoZero"/>
        <c:auto val="1"/>
        <c:lblAlgn val="ctr"/>
        <c:lblOffset val="100"/>
        <c:noMultiLvlLbl val="0"/>
      </c:catAx>
      <c:valAx>
        <c:axId val="-1957104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95709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41'!$A$4:$A$10</c:f>
              <c:strCache>
                <c:ptCount val="7"/>
                <c:pt idx="0">
                  <c:v>Outras</c:v>
                </c:pt>
                <c:pt idx="1">
                  <c:v>Usuário de Centro Pop, albergues e outros serviços </c:v>
                </c:pt>
                <c:pt idx="2">
                  <c:v>Amiga </c:v>
                </c:pt>
                <c:pt idx="3">
                  <c:v>Parente</c:v>
                </c:pt>
                <c:pt idx="4">
                  <c:v>Cônjuge</c:v>
                </c:pt>
                <c:pt idx="5">
                  <c:v>Responsável</c:v>
                </c:pt>
                <c:pt idx="6">
                  <c:v>Filha(o)</c:v>
                </c:pt>
              </c:strCache>
            </c:strRef>
          </c:cat>
          <c:val>
            <c:numRef>
              <c:f>'Figura 41'!$B$4:$B$10</c:f>
              <c:numCache>
                <c:formatCode>0.0%</c:formatCode>
                <c:ptCount val="7"/>
                <c:pt idx="0">
                  <c:v>2.7E-2</c:v>
                </c:pt>
                <c:pt idx="1">
                  <c:v>0.02</c:v>
                </c:pt>
                <c:pt idx="2">
                  <c:v>3.4000000000000002E-2</c:v>
                </c:pt>
                <c:pt idx="3">
                  <c:v>8.6999999999999994E-2</c:v>
                </c:pt>
                <c:pt idx="4">
                  <c:v>0.10100000000000001</c:v>
                </c:pt>
                <c:pt idx="5">
                  <c:v>0.35599999999999998</c:v>
                </c:pt>
                <c:pt idx="6">
                  <c:v>0.376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DD-417D-9550-EA4B6DC64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9143216"/>
        <c:axId val="-1749141040"/>
      </c:barChart>
      <c:catAx>
        <c:axId val="-174914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1040"/>
        <c:crosses val="autoZero"/>
        <c:auto val="1"/>
        <c:lblAlgn val="ctr"/>
        <c:lblOffset val="100"/>
        <c:noMultiLvlLbl val="0"/>
      </c:catAx>
      <c:valAx>
        <c:axId val="-174914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42'!$A$4:$A$18</c:f>
              <c:strCache>
                <c:ptCount val="15"/>
                <c:pt idx="0">
                  <c:v>Outros</c:v>
                </c:pt>
                <c:pt idx="1">
                  <c:v>Profissional da saúde</c:v>
                </c:pt>
                <c:pt idx="2">
                  <c:v>Pesquisador(a)</c:v>
                </c:pt>
                <c:pt idx="3">
                  <c:v>Marketing/Publicidade</c:v>
                </c:pt>
                <c:pt idx="4">
                  <c:v>Envolvimento em atividades ilícitas (Tráfico de drogas)</c:v>
                </c:pt>
                <c:pt idx="5">
                  <c:v>Servidor(a) Público(a)</c:v>
                </c:pt>
                <c:pt idx="6">
                  <c:v>Cuidador(a)</c:v>
                </c:pt>
                <c:pt idx="7">
                  <c:v>Agente de prevenção/educador(a) social</c:v>
                </c:pt>
                <c:pt idx="8">
                  <c:v>Profissional de administração</c:v>
                </c:pt>
                <c:pt idx="9">
                  <c:v>Artista</c:v>
                </c:pt>
                <c:pt idx="10">
                  <c:v>Professor(a)/instrutor(a)</c:v>
                </c:pt>
                <c:pt idx="11">
                  <c:v>Profissional de comércio e vendas</c:v>
                </c:pt>
                <c:pt idx="12">
                  <c:v>Profissional de Culinária/Gastronomia</c:v>
                </c:pt>
                <c:pt idx="13">
                  <c:v>Profissional de estética e beleza</c:v>
                </c:pt>
                <c:pt idx="14">
                  <c:v>Profissional do sexo/Acompanhante</c:v>
                </c:pt>
              </c:strCache>
            </c:strRef>
          </c:cat>
          <c:val>
            <c:numRef>
              <c:f>'Figura 42'!$B$4:$B$18</c:f>
              <c:numCache>
                <c:formatCode>0.0%</c:formatCode>
                <c:ptCount val="15"/>
                <c:pt idx="0">
                  <c:v>8.8235294117647065E-2</c:v>
                </c:pt>
                <c:pt idx="1">
                  <c:v>1.9607843137254902E-2</c:v>
                </c:pt>
                <c:pt idx="2">
                  <c:v>1.9607843137254902E-2</c:v>
                </c:pt>
                <c:pt idx="3">
                  <c:v>1.9607843137254902E-2</c:v>
                </c:pt>
                <c:pt idx="4">
                  <c:v>1.9607843137254902E-2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3.9215686274509803E-2</c:v>
                </c:pt>
                <c:pt idx="9">
                  <c:v>3.9215686274509803E-2</c:v>
                </c:pt>
                <c:pt idx="10">
                  <c:v>4.9019607843137254E-2</c:v>
                </c:pt>
                <c:pt idx="11">
                  <c:v>6.8627450980392163E-2</c:v>
                </c:pt>
                <c:pt idx="12">
                  <c:v>8.8235294117647065E-2</c:v>
                </c:pt>
                <c:pt idx="13">
                  <c:v>0.17647058823529413</c:v>
                </c:pt>
                <c:pt idx="14">
                  <c:v>0.28431372549019607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B-406F-A1D9-59C0FC535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9140496"/>
        <c:axId val="-1749153008"/>
      </c:barChart>
      <c:catAx>
        <c:axId val="-174914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3008"/>
        <c:crosses val="autoZero"/>
        <c:auto val="1"/>
        <c:lblAlgn val="ctr"/>
        <c:lblOffset val="100"/>
        <c:noMultiLvlLbl val="0"/>
      </c:catAx>
      <c:valAx>
        <c:axId val="-174915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43'!$A$4:$A$10</c:f>
              <c:strCache>
                <c:ptCount val="7"/>
                <c:pt idx="0">
                  <c:v>Outros</c:v>
                </c:pt>
                <c:pt idx="1">
                  <c:v>Professor(a)/instrutor(a)</c:v>
                </c:pt>
                <c:pt idx="2">
                  <c:v>Cuidador(a)</c:v>
                </c:pt>
                <c:pt idx="3">
                  <c:v>Profissional de limpeza e conservação de espaços </c:v>
                </c:pt>
                <c:pt idx="4">
                  <c:v>Profissional de comércio e vendas</c:v>
                </c:pt>
                <c:pt idx="5">
                  <c:v>Profissional de estética e beleza</c:v>
                </c:pt>
                <c:pt idx="6">
                  <c:v>Profissional do sexo/acompanhante</c:v>
                </c:pt>
              </c:strCache>
            </c:strRef>
          </c:cat>
          <c:val>
            <c:numRef>
              <c:f>'Figura 43'!$B$4:$B$10</c:f>
              <c:numCache>
                <c:formatCode>0.0%</c:formatCode>
                <c:ptCount val="7"/>
                <c:pt idx="0">
                  <c:v>0.21621621621621623</c:v>
                </c:pt>
                <c:pt idx="1">
                  <c:v>5.4054054054054057E-2</c:v>
                </c:pt>
                <c:pt idx="2">
                  <c:v>5.4054054054054057E-2</c:v>
                </c:pt>
                <c:pt idx="3">
                  <c:v>8.1081081081081086E-2</c:v>
                </c:pt>
                <c:pt idx="4">
                  <c:v>0.10810810810810811</c:v>
                </c:pt>
                <c:pt idx="5">
                  <c:v>0.21621621621621623</c:v>
                </c:pt>
                <c:pt idx="6">
                  <c:v>0.27027027027027029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6-441F-8B28-E875DD4E9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9148656"/>
        <c:axId val="-1749152464"/>
      </c:barChart>
      <c:catAx>
        <c:axId val="-174914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2464"/>
        <c:crosses val="autoZero"/>
        <c:auto val="1"/>
        <c:lblAlgn val="ctr"/>
        <c:lblOffset val="100"/>
        <c:noMultiLvlLbl val="0"/>
      </c:catAx>
      <c:valAx>
        <c:axId val="-17491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4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44'!$A$4:$A$9</c:f>
              <c:strCache>
                <c:ptCount val="6"/>
                <c:pt idx="0">
                  <c:v>Não respondeu</c:v>
                </c:pt>
                <c:pt idx="1">
                  <c:v>Outra</c:v>
                </c:pt>
                <c:pt idx="2">
                  <c:v>Trabalhador(a) doméstico(a)</c:v>
                </c:pt>
                <c:pt idx="3">
                  <c:v>Empregado(a) do setor público</c:v>
                </c:pt>
                <c:pt idx="4">
                  <c:v>Empregado(a) do setor privado</c:v>
                </c:pt>
                <c:pt idx="5">
                  <c:v>Conta própria</c:v>
                </c:pt>
              </c:strCache>
            </c:strRef>
          </c:cat>
          <c:val>
            <c:numRef>
              <c:f>'Figura 44'!$B$4:$B$9</c:f>
              <c:numCache>
                <c:formatCode>0.0%</c:formatCode>
                <c:ptCount val="6"/>
                <c:pt idx="0">
                  <c:v>1.9607843137254902E-2</c:v>
                </c:pt>
                <c:pt idx="1">
                  <c:v>5.8823529411764705E-2</c:v>
                </c:pt>
                <c:pt idx="2">
                  <c:v>9.8039215686274508E-3</c:v>
                </c:pt>
                <c:pt idx="3">
                  <c:v>8.8235294117647065E-2</c:v>
                </c:pt>
                <c:pt idx="4">
                  <c:v>0.25490196078431371</c:v>
                </c:pt>
                <c:pt idx="5">
                  <c:v>0.56862745098039214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67-42EB-97E0-D43493DB4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9151376"/>
        <c:axId val="-1749150832"/>
      </c:barChart>
      <c:catAx>
        <c:axId val="-174915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0832"/>
        <c:crosses val="autoZero"/>
        <c:auto val="1"/>
        <c:lblAlgn val="ctr"/>
        <c:lblOffset val="100"/>
        <c:noMultiLvlLbl val="0"/>
      </c:catAx>
      <c:valAx>
        <c:axId val="-174915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915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45'!$A$3:$A$4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45'!$C$3:$C$4</c:f>
              <c:numCache>
                <c:formatCode>0.0%</c:formatCode>
                <c:ptCount val="2"/>
                <c:pt idx="0">
                  <c:v>0.19607843137254902</c:v>
                </c:pt>
                <c:pt idx="1">
                  <c:v>0.80392156862745101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9-47B1-8F46-A5BEF8A942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46'!$A$3:$A$4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46'!$C$3:$C$4</c:f>
              <c:numCache>
                <c:formatCode>0.0%</c:formatCode>
                <c:ptCount val="2"/>
                <c:pt idx="0">
                  <c:v>0.38235294117647056</c:v>
                </c:pt>
                <c:pt idx="1">
                  <c:v>0.61764705882352944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1-4C6D-A929-6413CCAFCB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47'!$A$3:$A$9</c:f>
              <c:strCache>
                <c:ptCount val="7"/>
                <c:pt idx="0">
                  <c:v>Sem rendimento</c:v>
                </c:pt>
                <c:pt idx="1">
                  <c:v>Até meio salário mínimo </c:v>
                </c:pt>
                <c:pt idx="2">
                  <c:v>Mais de meio até 1 salário mínimo </c:v>
                </c:pt>
                <c:pt idx="3">
                  <c:v>Mais de 1 até 2 salários mínimos </c:v>
                </c:pt>
                <c:pt idx="4">
                  <c:v>Mais de 2 até 3 salários mínimos </c:v>
                </c:pt>
                <c:pt idx="5">
                  <c:v>Mais de 3 até 5 salários mínimos </c:v>
                </c:pt>
                <c:pt idx="6">
                  <c:v>Mais de 5 salários mínimos </c:v>
                </c:pt>
              </c:strCache>
            </c:strRef>
          </c:cat>
          <c:val>
            <c:numRef>
              <c:f>'Figura 47'!$B$3:$B$9</c:f>
              <c:numCache>
                <c:formatCode>0.0%</c:formatCode>
                <c:ptCount val="7"/>
                <c:pt idx="0">
                  <c:v>1.0752688172043012E-2</c:v>
                </c:pt>
                <c:pt idx="1">
                  <c:v>7.5268817204301078E-2</c:v>
                </c:pt>
                <c:pt idx="2">
                  <c:v>0.20430107526881722</c:v>
                </c:pt>
                <c:pt idx="3">
                  <c:v>0.29032258064516131</c:v>
                </c:pt>
                <c:pt idx="4">
                  <c:v>0.23655913978494625</c:v>
                </c:pt>
                <c:pt idx="5">
                  <c:v>9.6774193548387094E-2</c:v>
                </c:pt>
                <c:pt idx="6">
                  <c:v>8.6021505376344093E-2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A4-4ACA-A6BC-FE356788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9150288"/>
        <c:axId val="-1749149744"/>
      </c:barChart>
      <c:catAx>
        <c:axId val="-1749150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9149744"/>
        <c:crosses val="autoZero"/>
        <c:auto val="1"/>
        <c:lblAlgn val="ctr"/>
        <c:lblOffset val="100"/>
        <c:noMultiLvlLbl val="0"/>
      </c:catAx>
      <c:valAx>
        <c:axId val="-174914974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915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1666666666666827E-2"/>
                  <c:y val="4.62962962962963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0F-48EE-9344-0B0840699B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88888888888892E-2"/>
                  <c:y val="2.77777777777778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0F-48EE-9344-0B0840699B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48'!$A$5:$A$7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48'!$C$5:$C$7</c:f>
              <c:numCache>
                <c:formatCode>General</c:formatCode>
                <c:ptCount val="3"/>
                <c:pt idx="0">
                  <c:v>53.7</c:v>
                </c:pt>
                <c:pt idx="1">
                  <c:v>45.6</c:v>
                </c:pt>
                <c:pt idx="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0F-48EE-9344-0B0840699B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5.0689741907261596E-2"/>
                  <c:y val="-2.03182414698162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5E-4632-BACD-C26D5EA6653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49'!$A$3:$A$6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  <c:pt idx="3">
                  <c:v>Não respondeu</c:v>
                </c:pt>
              </c:strCache>
            </c:strRef>
          </c:cat>
          <c:val>
            <c:numRef>
              <c:f>'Figura 49'!$C$3:$C$6</c:f>
              <c:numCache>
                <c:formatCode>0.0%</c:formatCode>
                <c:ptCount val="4"/>
                <c:pt idx="0">
                  <c:v>0.3904109589041096</c:v>
                </c:pt>
                <c:pt idx="1">
                  <c:v>0.59589041095890416</c:v>
                </c:pt>
                <c:pt idx="2">
                  <c:v>6.8493150684931503E-3</c:v>
                </c:pt>
                <c:pt idx="3">
                  <c:v>6.8493150684931503E-3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5E-4632-BACD-C26D5EA66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50'!$A$3:$A$6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  <c:pt idx="3">
                  <c:v>Não respondeu</c:v>
                </c:pt>
              </c:strCache>
            </c:strRef>
          </c:cat>
          <c:val>
            <c:numRef>
              <c:f>'Figura 50'!$C$3:$C$6</c:f>
              <c:numCache>
                <c:formatCode>0.0%</c:formatCode>
                <c:ptCount val="4"/>
                <c:pt idx="0">
                  <c:v>0.36986301369863012</c:v>
                </c:pt>
                <c:pt idx="1">
                  <c:v>0.61643835616438358</c:v>
                </c:pt>
                <c:pt idx="2">
                  <c:v>6.8493150684931503E-3</c:v>
                </c:pt>
                <c:pt idx="3">
                  <c:v>6.8493150684931503E-3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2-4F0A-B0EC-CCF942B013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06'!$A$3:$A$10</c:f>
              <c:strCache>
                <c:ptCount val="8"/>
                <c:pt idx="0">
                  <c:v>Heterossexual</c:v>
                </c:pt>
                <c:pt idx="1">
                  <c:v>Bissexual</c:v>
                </c:pt>
                <c:pt idx="2">
                  <c:v>Homossexual</c:v>
                </c:pt>
                <c:pt idx="3">
                  <c:v>Pansexual</c:v>
                </c:pt>
                <c:pt idx="4">
                  <c:v>Demissexual</c:v>
                </c:pt>
                <c:pt idx="5">
                  <c:v>Polissexual</c:v>
                </c:pt>
                <c:pt idx="6">
                  <c:v>Não sabe</c:v>
                </c:pt>
                <c:pt idx="7">
                  <c:v>Não respondeu</c:v>
                </c:pt>
              </c:strCache>
            </c:strRef>
          </c:cat>
          <c:val>
            <c:numRef>
              <c:f>'Figura 06'!$B$3:$B$10</c:f>
              <c:numCache>
                <c:formatCode>0.0%</c:formatCode>
                <c:ptCount val="8"/>
                <c:pt idx="0">
                  <c:v>0.7142857142857143</c:v>
                </c:pt>
                <c:pt idx="1">
                  <c:v>0.11564625850340136</c:v>
                </c:pt>
                <c:pt idx="2">
                  <c:v>9.5238095238095233E-2</c:v>
                </c:pt>
                <c:pt idx="3">
                  <c:v>3.4013605442176874E-2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2.0408163265306121E-2</c:v>
                </c:pt>
                <c:pt idx="7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3-4011-92D2-432EA23CA8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18457408"/>
        <c:axId val="-2018449248"/>
      </c:barChart>
      <c:catAx>
        <c:axId val="-201845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-2018449248"/>
        <c:crosses val="autoZero"/>
        <c:auto val="1"/>
        <c:lblAlgn val="ctr"/>
        <c:lblOffset val="100"/>
        <c:noMultiLvlLbl val="0"/>
      </c:catAx>
      <c:valAx>
        <c:axId val="-2018449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0184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51'!$A$3:$A$7</c:f>
              <c:strCache>
                <c:ptCount val="5"/>
                <c:pt idx="0">
                  <c:v>Muito alto</c:v>
                </c:pt>
                <c:pt idx="1">
                  <c:v>Alto</c:v>
                </c:pt>
                <c:pt idx="2">
                  <c:v>Baixo</c:v>
                </c:pt>
                <c:pt idx="3">
                  <c:v>Muito baixo</c:v>
                </c:pt>
                <c:pt idx="4">
                  <c:v>Não sabe</c:v>
                </c:pt>
              </c:strCache>
            </c:strRef>
          </c:cat>
          <c:val>
            <c:numRef>
              <c:f>'Figura 51'!$B$3:$B$7</c:f>
              <c:numCache>
                <c:formatCode>0.0%</c:formatCode>
                <c:ptCount val="5"/>
                <c:pt idx="0">
                  <c:v>0.24489795918367346</c:v>
                </c:pt>
                <c:pt idx="1">
                  <c:v>0.25170068027210885</c:v>
                </c:pt>
                <c:pt idx="2">
                  <c:v>0.27891156462585032</c:v>
                </c:pt>
                <c:pt idx="3">
                  <c:v>0.21088435374149661</c:v>
                </c:pt>
                <c:pt idx="4">
                  <c:v>1.3605442176870748E-2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E4-4523-A57F-A4530D436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12512"/>
        <c:axId val="-1747410336"/>
      </c:barChart>
      <c:catAx>
        <c:axId val="-17474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10336"/>
        <c:crosses val="autoZero"/>
        <c:auto val="1"/>
        <c:lblAlgn val="ctr"/>
        <c:lblOffset val="100"/>
        <c:noMultiLvlLbl val="0"/>
      </c:catAx>
      <c:valAx>
        <c:axId val="-1747410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1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52'!$A$3:$A$5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52'!$C$3:$C$5</c:f>
              <c:numCache>
                <c:formatCode>0.0%</c:formatCode>
                <c:ptCount val="3"/>
                <c:pt idx="0">
                  <c:v>0.48979591836734693</c:v>
                </c:pt>
                <c:pt idx="1">
                  <c:v>0.50340136054421769</c:v>
                </c:pt>
                <c:pt idx="2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B0-4EFE-9EBD-F44AD6543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53'!$A$3:$A$5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</c:strCache>
            </c:strRef>
          </c:cat>
          <c:val>
            <c:numRef>
              <c:f>'Figura 53'!$C$3:$C$5</c:f>
              <c:numCache>
                <c:formatCode>0.0%</c:formatCode>
                <c:ptCount val="3"/>
                <c:pt idx="0">
                  <c:v>0.26530612244897961</c:v>
                </c:pt>
                <c:pt idx="1">
                  <c:v>0.7142857142857143</c:v>
                </c:pt>
                <c:pt idx="2">
                  <c:v>2.0408163265306121E-2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EA-4E8C-BB10-EF2BA7E86D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54'!$A$3:$A$9</c:f>
              <c:strCache>
                <c:ptCount val="7"/>
                <c:pt idx="0">
                  <c:v>Não recebe</c:v>
                </c:pt>
                <c:pt idx="1">
                  <c:v>Bolsa Família</c:v>
                </c:pt>
                <c:pt idx="2">
                  <c:v>Seguro desemprego</c:v>
                </c:pt>
                <c:pt idx="3">
                  <c:v>Pensão</c:v>
                </c:pt>
                <c:pt idx="4">
                  <c:v>Auxílio doença</c:v>
                </c:pt>
                <c:pt idx="5">
                  <c:v>Outros</c:v>
                </c:pt>
                <c:pt idx="6">
                  <c:v>Não respondeu</c:v>
                </c:pt>
              </c:strCache>
            </c:strRef>
          </c:cat>
          <c:val>
            <c:numRef>
              <c:f>'Figura 54'!$B$3:$B$9</c:f>
              <c:numCache>
                <c:formatCode>0.0%</c:formatCode>
                <c:ptCount val="7"/>
                <c:pt idx="0">
                  <c:v>0.8571428571428571</c:v>
                </c:pt>
                <c:pt idx="1">
                  <c:v>9.5238095238095233E-2</c:v>
                </c:pt>
                <c:pt idx="2">
                  <c:v>1.3605442176870748E-2</c:v>
                </c:pt>
                <c:pt idx="3">
                  <c:v>1.3605442176870748E-2</c:v>
                </c:pt>
                <c:pt idx="4">
                  <c:v>6.8027210884353739E-3</c:v>
                </c:pt>
                <c:pt idx="5">
                  <c:v>6.8027210884353739E-3</c:v>
                </c:pt>
                <c:pt idx="6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8A-4BD3-99D5-41063DA234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7405984"/>
        <c:axId val="-1747407072"/>
      </c:barChart>
      <c:catAx>
        <c:axId val="-17474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-1747407072"/>
        <c:crosses val="autoZero"/>
        <c:auto val="1"/>
        <c:lblAlgn val="ctr"/>
        <c:lblOffset val="100"/>
        <c:noMultiLvlLbl val="0"/>
      </c:catAx>
      <c:valAx>
        <c:axId val="-17474070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55'!$A$3:$A$18</c:f>
              <c:strCache>
                <c:ptCount val="16"/>
                <c:pt idx="0">
                  <c:v>12 anos </c:v>
                </c:pt>
                <c:pt idx="1">
                  <c:v>13 anos </c:v>
                </c:pt>
                <c:pt idx="2">
                  <c:v>14 anos </c:v>
                </c:pt>
                <c:pt idx="3">
                  <c:v>15 anos</c:v>
                </c:pt>
                <c:pt idx="4">
                  <c:v>16 anos</c:v>
                </c:pt>
                <c:pt idx="5">
                  <c:v>17 anos </c:v>
                </c:pt>
                <c:pt idx="6">
                  <c:v>18 anos </c:v>
                </c:pt>
                <c:pt idx="7">
                  <c:v>19 anos </c:v>
                </c:pt>
                <c:pt idx="8">
                  <c:v>20 anos </c:v>
                </c:pt>
                <c:pt idx="9">
                  <c:v>22 anos </c:v>
                </c:pt>
                <c:pt idx="10">
                  <c:v>24 anos </c:v>
                </c:pt>
                <c:pt idx="11">
                  <c:v>25 anos </c:v>
                </c:pt>
                <c:pt idx="12">
                  <c:v>28 anos </c:v>
                </c:pt>
                <c:pt idx="13">
                  <c:v>29 anos </c:v>
                </c:pt>
                <c:pt idx="14">
                  <c:v>32 anos </c:v>
                </c:pt>
                <c:pt idx="15">
                  <c:v>34 anos </c:v>
                </c:pt>
              </c:strCache>
            </c:strRef>
          </c:cat>
          <c:val>
            <c:numRef>
              <c:f>'Figura 55'!$B$3:$B$18</c:f>
              <c:numCache>
                <c:formatCode>0.0%</c:formatCode>
                <c:ptCount val="16"/>
                <c:pt idx="0">
                  <c:v>0.04</c:v>
                </c:pt>
                <c:pt idx="1">
                  <c:v>0.04</c:v>
                </c:pt>
                <c:pt idx="2">
                  <c:v>0.08</c:v>
                </c:pt>
                <c:pt idx="3">
                  <c:v>0.18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0.06</c:v>
                </c:pt>
                <c:pt idx="7">
                  <c:v>0.08</c:v>
                </c:pt>
                <c:pt idx="8">
                  <c:v>0.08</c:v>
                </c:pt>
                <c:pt idx="9">
                  <c:v>0.02</c:v>
                </c:pt>
                <c:pt idx="10">
                  <c:v>0.02</c:v>
                </c:pt>
                <c:pt idx="11">
                  <c:v>0.04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B-448C-B5F8-E787BCBB49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7411968"/>
        <c:axId val="-1747415232"/>
      </c:barChart>
      <c:catAx>
        <c:axId val="-174741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7415232"/>
        <c:crosses val="autoZero"/>
        <c:auto val="1"/>
        <c:lblAlgn val="ctr"/>
        <c:lblOffset val="100"/>
        <c:noMultiLvlLbl val="0"/>
      </c:catAx>
      <c:valAx>
        <c:axId val="-174741523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741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56'!$A$3:$A$9</c:f>
              <c:strCache>
                <c:ptCount val="7"/>
                <c:pt idx="0">
                  <c:v>Nas ruas, praças e parques</c:v>
                </c:pt>
                <c:pt idx="1">
                  <c:v>Pela internet</c:v>
                </c:pt>
                <c:pt idx="2">
                  <c:v>Por telefone</c:v>
                </c:pt>
                <c:pt idx="3">
                  <c:v>Em anúncio no jornal</c:v>
                </c:pt>
                <c:pt idx="4">
                  <c:v>Em bar e/ou boate</c:v>
                </c:pt>
                <c:pt idx="5">
                  <c:v>Em casa de programa</c:v>
                </c:pt>
                <c:pt idx="6">
                  <c:v>Outros</c:v>
                </c:pt>
              </c:strCache>
            </c:strRef>
          </c:cat>
          <c:val>
            <c:numRef>
              <c:f>'Figura 56'!$B$3:$B$9</c:f>
              <c:numCache>
                <c:formatCode>0.0%</c:formatCode>
                <c:ptCount val="7"/>
                <c:pt idx="0">
                  <c:v>0.34</c:v>
                </c:pt>
                <c:pt idx="1">
                  <c:v>0.28155339805825241</c:v>
                </c:pt>
                <c:pt idx="2">
                  <c:v>0.12621359223300971</c:v>
                </c:pt>
                <c:pt idx="3">
                  <c:v>0.12621359223300971</c:v>
                </c:pt>
                <c:pt idx="4">
                  <c:v>5.8252427184466021E-2</c:v>
                </c:pt>
                <c:pt idx="5">
                  <c:v>9.7087378640776691E-3</c:v>
                </c:pt>
                <c:pt idx="6">
                  <c:v>4.8543689320388349E-2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60-456A-B352-6E6D1810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7411424"/>
        <c:axId val="-1747405440"/>
      </c:barChart>
      <c:catAx>
        <c:axId val="-17474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05440"/>
        <c:crosses val="autoZero"/>
        <c:auto val="1"/>
        <c:lblAlgn val="ctr"/>
        <c:lblOffset val="100"/>
        <c:noMultiLvlLbl val="0"/>
      </c:catAx>
      <c:valAx>
        <c:axId val="-17474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57'!$A$3:$A$9</c:f>
              <c:strCache>
                <c:ptCount val="7"/>
                <c:pt idx="0">
                  <c:v>Em hotel/motel</c:v>
                </c:pt>
                <c:pt idx="1">
                  <c:v>Em ruas, praças, parques</c:v>
                </c:pt>
                <c:pt idx="2">
                  <c:v>Em veículo do cliente</c:v>
                </c:pt>
                <c:pt idx="3">
                  <c:v>Em sua casa</c:v>
                </c:pt>
                <c:pt idx="4">
                  <c:v>Na casa do cliente</c:v>
                </c:pt>
                <c:pt idx="5">
                  <c:v>Em casa de programa</c:v>
                </c:pt>
                <c:pt idx="6">
                  <c:v>Outros</c:v>
                </c:pt>
              </c:strCache>
            </c:strRef>
          </c:cat>
          <c:val>
            <c:numRef>
              <c:f>'Figura 57'!$B$3:$B$9</c:f>
              <c:numCache>
                <c:formatCode>0.0%</c:formatCode>
                <c:ptCount val="7"/>
                <c:pt idx="0">
                  <c:v>0.37068965517241381</c:v>
                </c:pt>
                <c:pt idx="1">
                  <c:v>0.20689655172413793</c:v>
                </c:pt>
                <c:pt idx="2">
                  <c:v>0.18103448275862069</c:v>
                </c:pt>
                <c:pt idx="3">
                  <c:v>0.12931034482758622</c:v>
                </c:pt>
                <c:pt idx="4">
                  <c:v>4.3103448275862072E-2</c:v>
                </c:pt>
                <c:pt idx="5">
                  <c:v>1.7241379310344827E-2</c:v>
                </c:pt>
                <c:pt idx="6">
                  <c:v>5.1724137931034482E-2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1-4599-AC05-76FD7A5C2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7407616"/>
        <c:axId val="-1747409792"/>
      </c:barChart>
      <c:catAx>
        <c:axId val="-17474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09792"/>
        <c:crosses val="autoZero"/>
        <c:auto val="1"/>
        <c:lblAlgn val="ctr"/>
        <c:lblOffset val="100"/>
        <c:noMultiLvlLbl val="0"/>
      </c:catAx>
      <c:valAx>
        <c:axId val="-17474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0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58'!$A$3:$A$9</c:f>
              <c:strCache>
                <c:ptCount val="7"/>
                <c:pt idx="0">
                  <c:v>1 dia na semana </c:v>
                </c:pt>
                <c:pt idx="1">
                  <c:v>2 dias na semana </c:v>
                </c:pt>
                <c:pt idx="2">
                  <c:v>3 dias na semana </c:v>
                </c:pt>
                <c:pt idx="3">
                  <c:v>4 dias na semana </c:v>
                </c:pt>
                <c:pt idx="4">
                  <c:v>5 dias na semana </c:v>
                </c:pt>
                <c:pt idx="5">
                  <c:v>6 dias na semana </c:v>
                </c:pt>
                <c:pt idx="6">
                  <c:v>7 dias na semana </c:v>
                </c:pt>
              </c:strCache>
            </c:strRef>
          </c:cat>
          <c:val>
            <c:numRef>
              <c:f>'Figura 58'!$B$3:$B$9</c:f>
              <c:numCache>
                <c:formatCode>0.0%</c:formatCode>
                <c:ptCount val="7"/>
                <c:pt idx="0">
                  <c:v>2.0408163265306121E-2</c:v>
                </c:pt>
                <c:pt idx="1">
                  <c:v>8.1632653061224483E-2</c:v>
                </c:pt>
                <c:pt idx="2">
                  <c:v>0.14285714285714285</c:v>
                </c:pt>
                <c:pt idx="3">
                  <c:v>6.1224489795918366E-2</c:v>
                </c:pt>
                <c:pt idx="4">
                  <c:v>0.10204081632653061</c:v>
                </c:pt>
                <c:pt idx="5">
                  <c:v>0.10204081632653061</c:v>
                </c:pt>
                <c:pt idx="6">
                  <c:v>0.48979591836734693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92-49D9-BC50-511FFF68C3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7414144"/>
        <c:axId val="-1747408160"/>
      </c:barChart>
      <c:catAx>
        <c:axId val="-174741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08160"/>
        <c:crosses val="autoZero"/>
        <c:auto val="1"/>
        <c:lblAlgn val="ctr"/>
        <c:lblOffset val="100"/>
        <c:noMultiLvlLbl val="0"/>
      </c:catAx>
      <c:valAx>
        <c:axId val="-17474081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1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59'!$A$3:$A$4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59'!$C$3:$C$4</c:f>
              <c:numCache>
                <c:formatCode>0.0%</c:formatCode>
                <c:ptCount val="2"/>
                <c:pt idx="0">
                  <c:v>0.18367346938775511</c:v>
                </c:pt>
                <c:pt idx="1">
                  <c:v>0.81632653061224492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F-4B38-8B72-6E35A78AD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60'!$A$3:$A$6</c:f>
              <c:strCache>
                <c:ptCount val="4"/>
                <c:pt idx="0">
                  <c:v>Serviço público – SUS</c:v>
                </c:pt>
                <c:pt idx="1">
                  <c:v>Plano de saúde particular</c:v>
                </c:pt>
                <c:pt idx="2">
                  <c:v>Serviço particular</c:v>
                </c:pt>
                <c:pt idx="3">
                  <c:v>Nenhum</c:v>
                </c:pt>
              </c:strCache>
            </c:strRef>
          </c:cat>
          <c:val>
            <c:numRef>
              <c:f>'Figura 60'!$B$3:$B$6</c:f>
              <c:numCache>
                <c:formatCode>0.0%</c:formatCode>
                <c:ptCount val="4"/>
                <c:pt idx="0">
                  <c:v>0.72674418604651159</c:v>
                </c:pt>
                <c:pt idx="1">
                  <c:v>0.18604651162790697</c:v>
                </c:pt>
                <c:pt idx="2">
                  <c:v>5.232558139534884E-2</c:v>
                </c:pt>
                <c:pt idx="3">
                  <c:v>3.4883720930232558E-2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8-4CAC-A98A-15BBECB92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13600"/>
        <c:axId val="-1747417952"/>
      </c:barChart>
      <c:catAx>
        <c:axId val="-1747413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17952"/>
        <c:crosses val="autoZero"/>
        <c:auto val="1"/>
        <c:lblAlgn val="ctr"/>
        <c:lblOffset val="100"/>
        <c:noMultiLvlLbl val="0"/>
      </c:catAx>
      <c:valAx>
        <c:axId val="-1747417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07'!$A$3:$A$6</c:f>
              <c:strCache>
                <c:ptCount val="4"/>
                <c:pt idx="0">
                  <c:v>Solteira(o)</c:v>
                </c:pt>
                <c:pt idx="1">
                  <c:v>Casada(o)</c:v>
                </c:pt>
                <c:pt idx="2">
                  <c:v>União estável</c:v>
                </c:pt>
                <c:pt idx="3">
                  <c:v>Divorciada(o)</c:v>
                </c:pt>
              </c:strCache>
            </c:strRef>
          </c:cat>
          <c:val>
            <c:numRef>
              <c:f>'Figura 07'!$B$3:$B$6</c:f>
              <c:numCache>
                <c:formatCode>0.0%</c:formatCode>
                <c:ptCount val="4"/>
                <c:pt idx="0">
                  <c:v>0.891156462585034</c:v>
                </c:pt>
                <c:pt idx="1">
                  <c:v>7.4829931972789115E-2</c:v>
                </c:pt>
                <c:pt idx="2">
                  <c:v>2.7210884353741496E-2</c:v>
                </c:pt>
                <c:pt idx="3">
                  <c:v>6.8027210884353739E-3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4-41A0-8645-009AF512C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52116208"/>
        <c:axId val="-1752129264"/>
      </c:barChart>
      <c:catAx>
        <c:axId val="-175211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2129264"/>
        <c:crosses val="autoZero"/>
        <c:auto val="1"/>
        <c:lblAlgn val="ctr"/>
        <c:lblOffset val="100"/>
        <c:noMultiLvlLbl val="0"/>
      </c:catAx>
      <c:valAx>
        <c:axId val="-1752129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5211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61'!$A$3:$A$4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61'!$C$3:$C$4</c:f>
              <c:numCache>
                <c:formatCode>0.0%</c:formatCode>
                <c:ptCount val="2"/>
                <c:pt idx="0">
                  <c:v>0.60544217687074831</c:v>
                </c:pt>
                <c:pt idx="1">
                  <c:v>0.39455782312925169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4-4BE3-B2FD-A568097CA2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4.8618328958880137E-2"/>
                  <c:y val="1.71292650918635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8D-45C6-83A7-9E7ADD7B05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49606299212599E-2"/>
                  <c:y val="1.19513706620005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8D-45C6-83A7-9E7ADD7B05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62'!$A$3:$A$5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respondeu</c:v>
                </c:pt>
              </c:strCache>
            </c:strRef>
          </c:cat>
          <c:val>
            <c:numRef>
              <c:f>'Figura 62'!$C$3:$C$5</c:f>
              <c:numCache>
                <c:formatCode>0.0%</c:formatCode>
                <c:ptCount val="3"/>
                <c:pt idx="0">
                  <c:v>0.9550561797752809</c:v>
                </c:pt>
                <c:pt idx="1">
                  <c:v>3.3707865168539325E-2</c:v>
                </c:pt>
                <c:pt idx="2">
                  <c:v>1.1235955056179775E-2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8D-45C6-83A7-9E7ADD7B0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63'!$A$3:$A$4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63'!$C$3:$C$4</c:f>
              <c:numCache>
                <c:formatCode>0.0%</c:formatCode>
                <c:ptCount val="2"/>
                <c:pt idx="0">
                  <c:v>0.4315068493150685</c:v>
                </c:pt>
                <c:pt idx="1">
                  <c:v>0.56849315068493156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F-4361-8E8E-49C427D230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64'!$A$3:$A$11</c:f>
              <c:strCache>
                <c:ptCount val="9"/>
                <c:pt idx="0">
                  <c:v>Não respondeu</c:v>
                </c:pt>
                <c:pt idx="1">
                  <c:v>Não sabe</c:v>
                </c:pt>
                <c:pt idx="2">
                  <c:v>Outro</c:v>
                </c:pt>
                <c:pt idx="3">
                  <c:v>Falta de profissionais qualificados</c:v>
                </c:pt>
                <c:pt idx="4">
                  <c:v>Desrespeito ao nome social e ao gênero </c:v>
                </c:pt>
                <c:pt idx="5">
                  <c:v>Dificuldade de conseguir especialista/ausência de profissionais</c:v>
                </c:pt>
                <c:pt idx="6">
                  <c:v>Preconceito</c:v>
                </c:pt>
                <c:pt idx="7">
                  <c:v>Negligência/Atendimento negado</c:v>
                </c:pt>
                <c:pt idx="8">
                  <c:v>Demora no atendimento</c:v>
                </c:pt>
              </c:strCache>
            </c:strRef>
          </c:cat>
          <c:val>
            <c:numRef>
              <c:f>'Figura 64'!$B$3:$B$11</c:f>
              <c:numCache>
                <c:formatCode>0.0%</c:formatCode>
                <c:ptCount val="9"/>
                <c:pt idx="0">
                  <c:v>1.4492753623188406E-2</c:v>
                </c:pt>
                <c:pt idx="1">
                  <c:v>1.4492753623188406E-2</c:v>
                </c:pt>
                <c:pt idx="2">
                  <c:v>1.4492753623188406E-2</c:v>
                </c:pt>
                <c:pt idx="3">
                  <c:v>4.3478260869565216E-2</c:v>
                </c:pt>
                <c:pt idx="4">
                  <c:v>0.11594202898550725</c:v>
                </c:pt>
                <c:pt idx="5">
                  <c:v>0.11594202898550725</c:v>
                </c:pt>
                <c:pt idx="6">
                  <c:v>0.15942028985507245</c:v>
                </c:pt>
                <c:pt idx="7">
                  <c:v>0.21739130434782608</c:v>
                </c:pt>
                <c:pt idx="8">
                  <c:v>0.30434782608695654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2E-448E-AA09-2C817F45F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10880"/>
        <c:axId val="-1747403808"/>
      </c:barChart>
      <c:catAx>
        <c:axId val="-1747410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7403808"/>
        <c:crosses val="autoZero"/>
        <c:auto val="1"/>
        <c:lblAlgn val="ctr"/>
        <c:lblOffset val="100"/>
        <c:noMultiLvlLbl val="0"/>
      </c:catAx>
      <c:valAx>
        <c:axId val="-174740380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74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65'!$A$3:$A$6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  <c:pt idx="3">
                  <c:v>Não respondeu</c:v>
                </c:pt>
              </c:strCache>
            </c:strRef>
          </c:cat>
          <c:val>
            <c:numRef>
              <c:f>'Figura 65'!$B$3:$B$6</c:f>
              <c:numCache>
                <c:formatCode>0.0%</c:formatCode>
                <c:ptCount val="4"/>
                <c:pt idx="0">
                  <c:v>0.59090909090909094</c:v>
                </c:pt>
                <c:pt idx="1">
                  <c:v>0.34090909090909088</c:v>
                </c:pt>
                <c:pt idx="2">
                  <c:v>5.3030303030303032E-2</c:v>
                </c:pt>
                <c:pt idx="3">
                  <c:v>1.5151515151515152E-2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E8-4DA0-A54B-8D108C0F13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7413056"/>
        <c:axId val="-1747418496"/>
      </c:barChart>
      <c:catAx>
        <c:axId val="-174741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18496"/>
        <c:crosses val="autoZero"/>
        <c:auto val="1"/>
        <c:lblAlgn val="ctr"/>
        <c:lblOffset val="100"/>
        <c:noMultiLvlLbl val="0"/>
      </c:catAx>
      <c:valAx>
        <c:axId val="-17474184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[2]Bloco06_sau69.1_Não_respeitados!$K$17:$K$22</c:f>
              <c:strCache>
                <c:ptCount val="6"/>
                <c:pt idx="0">
                  <c:v>Não respondeu</c:v>
                </c:pt>
                <c:pt idx="1">
                  <c:v>No plano de saúde</c:v>
                </c:pt>
                <c:pt idx="2">
                  <c:v>Triagem/Chamada</c:v>
                </c:pt>
                <c:pt idx="3">
                  <c:v>Consulta</c:v>
                </c:pt>
                <c:pt idx="4">
                  <c:v>Em todas as etapas</c:v>
                </c:pt>
                <c:pt idx="5">
                  <c:v>Acolhimento/cadastro</c:v>
                </c:pt>
              </c:strCache>
            </c:strRef>
          </c:cat>
          <c:val>
            <c:numRef>
              <c:f>[2]Bloco06_sau69.1_Não_respeitados!$L$17:$L$22</c:f>
              <c:numCache>
                <c:formatCode>General</c:formatCode>
                <c:ptCount val="6"/>
                <c:pt idx="0">
                  <c:v>3.2258064516129031E-2</c:v>
                </c:pt>
                <c:pt idx="1">
                  <c:v>3.2258064516129031E-2</c:v>
                </c:pt>
                <c:pt idx="2">
                  <c:v>9.6774193548387094E-2</c:v>
                </c:pt>
                <c:pt idx="3">
                  <c:v>0.19354838709677419</c:v>
                </c:pt>
                <c:pt idx="4">
                  <c:v>0.24193548387096775</c:v>
                </c:pt>
                <c:pt idx="5">
                  <c:v>0.40322580645161288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4-46BA-BD8B-369E233A6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7406528"/>
        <c:axId val="-1747409248"/>
      </c:barChart>
      <c:catAx>
        <c:axId val="-174740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09248"/>
        <c:crosses val="autoZero"/>
        <c:auto val="1"/>
        <c:lblAlgn val="ctr"/>
        <c:lblOffset val="100"/>
        <c:noMultiLvlLbl val="0"/>
      </c:catAx>
      <c:valAx>
        <c:axId val="-174740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0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67'!$A$3:$A$6</c:f>
              <c:strCache>
                <c:ptCount val="4"/>
                <c:pt idx="0">
                  <c:v>Sim, usa habitualmente</c:v>
                </c:pt>
                <c:pt idx="1">
                  <c:v>Sim, mas parou</c:v>
                </c:pt>
                <c:pt idx="2">
                  <c:v>Não, mas pretende usar</c:v>
                </c:pt>
                <c:pt idx="3">
                  <c:v>Não</c:v>
                </c:pt>
              </c:strCache>
            </c:strRef>
          </c:cat>
          <c:val>
            <c:numRef>
              <c:f>'Figura 67'!$B$3:$B$6</c:f>
              <c:numCache>
                <c:formatCode>0.0%</c:formatCode>
                <c:ptCount val="4"/>
                <c:pt idx="0">
                  <c:v>0.46258503401360546</c:v>
                </c:pt>
                <c:pt idx="1">
                  <c:v>0.31972789115646261</c:v>
                </c:pt>
                <c:pt idx="2">
                  <c:v>0.12244897959183673</c:v>
                </c:pt>
                <c:pt idx="3">
                  <c:v>9.5238095238095233E-2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D8-45DB-B805-8FC7AEF54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08704"/>
        <c:axId val="-1747419040"/>
      </c:barChart>
      <c:catAx>
        <c:axId val="-174740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19040"/>
        <c:crosses val="autoZero"/>
        <c:auto val="1"/>
        <c:lblAlgn val="ctr"/>
        <c:lblOffset val="100"/>
        <c:noMultiLvlLbl val="0"/>
      </c:catAx>
      <c:valAx>
        <c:axId val="-1747419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68'!$A$3:$A$8</c:f>
              <c:strCache>
                <c:ptCount val="6"/>
                <c:pt idx="0">
                  <c:v>10 a 14 anos </c:v>
                </c:pt>
                <c:pt idx="1">
                  <c:v>15 a 19 anos</c:v>
                </c:pt>
                <c:pt idx="2">
                  <c:v>20 a 24 anos</c:v>
                </c:pt>
                <c:pt idx="3">
                  <c:v>25 a 29 anos </c:v>
                </c:pt>
                <c:pt idx="4">
                  <c:v>30 a 34 anos </c:v>
                </c:pt>
                <c:pt idx="5">
                  <c:v>Mais de 35 anos </c:v>
                </c:pt>
              </c:strCache>
            </c:strRef>
          </c:cat>
          <c:val>
            <c:numRef>
              <c:f>'Figura 68'!$B$3:$B$8</c:f>
              <c:numCache>
                <c:formatCode>0.0%</c:formatCode>
                <c:ptCount val="6"/>
                <c:pt idx="0">
                  <c:v>0.18260869565217391</c:v>
                </c:pt>
                <c:pt idx="1">
                  <c:v>0.47826086956521741</c:v>
                </c:pt>
                <c:pt idx="2">
                  <c:v>0.22608695652173913</c:v>
                </c:pt>
                <c:pt idx="3">
                  <c:v>7.8260869565217397E-2</c:v>
                </c:pt>
                <c:pt idx="4">
                  <c:v>2.6086956521739129E-2</c:v>
                </c:pt>
                <c:pt idx="5">
                  <c:v>8.6956521739130436E-3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68-4837-B84A-D84C6BD9B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04896"/>
        <c:axId val="-1747404352"/>
      </c:barChart>
      <c:catAx>
        <c:axId val="-174740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7404352"/>
        <c:crosses val="autoZero"/>
        <c:auto val="1"/>
        <c:lblAlgn val="ctr"/>
        <c:lblOffset val="100"/>
        <c:noMultiLvlLbl val="0"/>
      </c:catAx>
      <c:valAx>
        <c:axId val="-1747404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74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69'!$A$3:$A$4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69'!$C$3:$C$4</c:f>
              <c:numCache>
                <c:formatCode>0.0%</c:formatCode>
                <c:ptCount val="2"/>
                <c:pt idx="0">
                  <c:v>0.22608695652173913</c:v>
                </c:pt>
                <c:pt idx="1">
                  <c:v>0.77391304347826084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E-4585-9F85-3DA032EC9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70'!$A$3:$A$14</c:f>
              <c:strCache>
                <c:ptCount val="12"/>
                <c:pt idx="0">
                  <c:v>Não respondeu</c:v>
                </c:pt>
                <c:pt idx="1">
                  <c:v>Outros</c:v>
                </c:pt>
                <c:pt idx="2">
                  <c:v>Não poderia pagar</c:v>
                </c:pt>
                <c:pt idx="3">
                  <c:v>Não conseguiu ser atendida(o)</c:v>
                </c:pt>
                <c:pt idx="4">
                  <c:v>Indicação de amigas(os)</c:v>
                </c:pt>
                <c:pt idx="5">
                  <c:v>Profissional se recusou a atender</c:v>
                </c:pt>
                <c:pt idx="6">
                  <c:v>Medo de sofrer preconceito por parte dos profissionais de saúde</c:v>
                </c:pt>
                <c:pt idx="7">
                  <c:v>Optou pela automedicação</c:v>
                </c:pt>
                <c:pt idx="8">
                  <c:v>Demora para ser atendida(o)</c:v>
                </c:pt>
                <c:pt idx="9">
                  <c:v>Não procurou o serviço/falta de interesse</c:v>
                </c:pt>
                <c:pt idx="10">
                  <c:v>Não havia profissionais qualificados</c:v>
                </c:pt>
                <c:pt idx="11">
                  <c:v>Não sabia do serviço oferecido</c:v>
                </c:pt>
              </c:strCache>
            </c:strRef>
          </c:cat>
          <c:val>
            <c:numRef>
              <c:f>'Figura 70'!$B$3:$B$14</c:f>
              <c:numCache>
                <c:formatCode>0.0%</c:formatCode>
                <c:ptCount val="12"/>
                <c:pt idx="0">
                  <c:v>7.0175438596491224E-2</c:v>
                </c:pt>
                <c:pt idx="1">
                  <c:v>2.6315789473684209E-2</c:v>
                </c:pt>
                <c:pt idx="2">
                  <c:v>1.7543859649122806E-2</c:v>
                </c:pt>
                <c:pt idx="3">
                  <c:v>2.6315789473684209E-2</c:v>
                </c:pt>
                <c:pt idx="4">
                  <c:v>3.5087719298245612E-2</c:v>
                </c:pt>
                <c:pt idx="5">
                  <c:v>5.2631578947368418E-2</c:v>
                </c:pt>
                <c:pt idx="6">
                  <c:v>6.1403508771929821E-2</c:v>
                </c:pt>
                <c:pt idx="7">
                  <c:v>8.771929824561403E-2</c:v>
                </c:pt>
                <c:pt idx="8">
                  <c:v>0.12280701754385964</c:v>
                </c:pt>
                <c:pt idx="9">
                  <c:v>0.14912280701754385</c:v>
                </c:pt>
                <c:pt idx="10">
                  <c:v>0.14912280701754385</c:v>
                </c:pt>
                <c:pt idx="11">
                  <c:v>0.20175438596491227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C-43B5-BE98-4FB504870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7417408"/>
        <c:axId val="-1747416864"/>
      </c:barChart>
      <c:catAx>
        <c:axId val="-174741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16864"/>
        <c:crosses val="autoZero"/>
        <c:auto val="1"/>
        <c:lblAlgn val="ctr"/>
        <c:lblOffset val="100"/>
        <c:noMultiLvlLbl val="0"/>
      </c:catAx>
      <c:valAx>
        <c:axId val="-174741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1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08'!$A$3:$A$8</c:f>
              <c:strCache>
                <c:ptCount val="6"/>
                <c:pt idx="0">
                  <c:v>Não fez o pedido de correção em registro civil</c:v>
                </c:pt>
                <c:pt idx="1">
                  <c:v>Aguardando julgamento</c:v>
                </c:pt>
                <c:pt idx="2">
                  <c:v>Não conhece o processo de alteração em registro civil</c:v>
                </c:pt>
                <c:pt idx="3">
                  <c:v>Sim, de nome e gênero</c:v>
                </c:pt>
                <c:pt idx="4">
                  <c:v>Sim, de nome</c:v>
                </c:pt>
                <c:pt idx="5">
                  <c:v>Não, julgamento indeferido</c:v>
                </c:pt>
              </c:strCache>
            </c:strRef>
          </c:cat>
          <c:val>
            <c:numRef>
              <c:f>'Figura 08'!$B$3:$B$8</c:f>
              <c:numCache>
                <c:formatCode>0.0%</c:formatCode>
                <c:ptCount val="6"/>
                <c:pt idx="0">
                  <c:v>0.67346938775510201</c:v>
                </c:pt>
                <c:pt idx="1">
                  <c:v>0.12925170068027211</c:v>
                </c:pt>
                <c:pt idx="2">
                  <c:v>8.8435374149659865E-2</c:v>
                </c:pt>
                <c:pt idx="3">
                  <c:v>7.4829931972789115E-2</c:v>
                </c:pt>
                <c:pt idx="4">
                  <c:v>2.0408163265306121E-2</c:v>
                </c:pt>
                <c:pt idx="5">
                  <c:v>1.3605442176870748E-2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B-45FA-A9CA-668F0A0974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52126544"/>
        <c:axId val="-1752131440"/>
      </c:barChart>
      <c:catAx>
        <c:axId val="-175212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2131440"/>
        <c:crosses val="autoZero"/>
        <c:auto val="1"/>
        <c:lblAlgn val="ctr"/>
        <c:lblOffset val="100"/>
        <c:noMultiLvlLbl val="0"/>
      </c:catAx>
      <c:valAx>
        <c:axId val="-1752131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5212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71'!$A$3:$A$4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71'!$C$3:$C$4</c:f>
              <c:numCache>
                <c:formatCode>0.0%</c:formatCode>
                <c:ptCount val="2"/>
                <c:pt idx="0">
                  <c:v>0.77391304347826084</c:v>
                </c:pt>
                <c:pt idx="1">
                  <c:v>0.22608695652173913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5-4A09-AF17-ED8A70F45A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72'!$A$4:$A$11</c:f>
              <c:strCache>
                <c:ptCount val="8"/>
                <c:pt idx="0">
                  <c:v>Outra</c:v>
                </c:pt>
                <c:pt idx="1">
                  <c:v>Na academia</c:v>
                </c:pt>
                <c:pt idx="2">
                  <c:v>Com familiares</c:v>
                </c:pt>
                <c:pt idx="3">
                  <c:v>Com amigos</c:v>
                </c:pt>
                <c:pt idx="4">
                  <c:v>Com receita forjada</c:v>
                </c:pt>
                <c:pt idx="5">
                  <c:v>Na internet</c:v>
                </c:pt>
                <c:pt idx="6">
                  <c:v>Com receita médica</c:v>
                </c:pt>
                <c:pt idx="7">
                  <c:v>Na farmácia, sem receita médica</c:v>
                </c:pt>
              </c:strCache>
            </c:strRef>
          </c:cat>
          <c:val>
            <c:numRef>
              <c:f>'Figura 72'!$B$4:$B$11</c:f>
              <c:numCache>
                <c:formatCode>0.0%</c:formatCode>
                <c:ptCount val="8"/>
                <c:pt idx="0">
                  <c:v>2.9850746268656716E-2</c:v>
                </c:pt>
                <c:pt idx="1">
                  <c:v>7.462686567164179E-3</c:v>
                </c:pt>
                <c:pt idx="2">
                  <c:v>7.462686567164179E-3</c:v>
                </c:pt>
                <c:pt idx="3">
                  <c:v>5.2238805970149252E-2</c:v>
                </c:pt>
                <c:pt idx="4">
                  <c:v>7.4626865671641784E-2</c:v>
                </c:pt>
                <c:pt idx="5">
                  <c:v>9.7014925373134331E-2</c:v>
                </c:pt>
                <c:pt idx="6">
                  <c:v>0.19402985074626866</c:v>
                </c:pt>
                <c:pt idx="7">
                  <c:v>0.53731343283582089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A2-4F85-B1B5-B751C007C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7416320"/>
        <c:axId val="-1747415776"/>
      </c:barChart>
      <c:catAx>
        <c:axId val="-174741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15776"/>
        <c:crosses val="autoZero"/>
        <c:auto val="1"/>
        <c:lblAlgn val="ctr"/>
        <c:lblOffset val="100"/>
        <c:noMultiLvlLbl val="0"/>
      </c:catAx>
      <c:valAx>
        <c:axId val="-174741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741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73'!$A$3:$A$5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</c:strCache>
            </c:strRef>
          </c:cat>
          <c:val>
            <c:numRef>
              <c:f>'Figura 73'!$C$3:$C$5</c:f>
              <c:numCache>
                <c:formatCode>0.0%</c:formatCode>
                <c:ptCount val="3"/>
                <c:pt idx="0">
                  <c:v>0.26956521739130435</c:v>
                </c:pt>
                <c:pt idx="1">
                  <c:v>0.71304347826086956</c:v>
                </c:pt>
                <c:pt idx="2">
                  <c:v>1.7391304347826087E-2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D-4507-9FEB-9A3D63E56B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74'!$A$3:$A$10</c:f>
              <c:strCache>
                <c:ptCount val="8"/>
                <c:pt idx="0">
                  <c:v>Outros </c:v>
                </c:pt>
                <c:pt idx="1">
                  <c:v>Transtornos hematológicos/imunológicos</c:v>
                </c:pt>
                <c:pt idx="2">
                  <c:v>Transtornos infecciosos</c:v>
                </c:pt>
                <c:pt idx="3">
                  <c:v>Impotência sexual</c:v>
                </c:pt>
                <c:pt idx="4">
                  <c:v>Transtornos endócrinos </c:v>
                </c:pt>
                <c:pt idx="5">
                  <c:v>Transtornos cardiovasculares</c:v>
                </c:pt>
                <c:pt idx="6">
                  <c:v>Transtornos do trato gastrointestinal </c:v>
                </c:pt>
                <c:pt idx="7">
                  <c:v>Transtornos neurológicos e/ou psiquiátricos </c:v>
                </c:pt>
              </c:strCache>
            </c:strRef>
          </c:cat>
          <c:val>
            <c:numRef>
              <c:f>'Figura 74'!$B$3:$B$10</c:f>
              <c:numCache>
                <c:formatCode>0.0%</c:formatCode>
                <c:ptCount val="8"/>
                <c:pt idx="0">
                  <c:v>3.4482758620689655E-2</c:v>
                </c:pt>
                <c:pt idx="1">
                  <c:v>3.4482758620689655E-2</c:v>
                </c:pt>
                <c:pt idx="2">
                  <c:v>5.1724137931034482E-2</c:v>
                </c:pt>
                <c:pt idx="3">
                  <c:v>6.8965517241379309E-2</c:v>
                </c:pt>
                <c:pt idx="4">
                  <c:v>6.8965517241379309E-2</c:v>
                </c:pt>
                <c:pt idx="5">
                  <c:v>0.18965517241379309</c:v>
                </c:pt>
                <c:pt idx="6">
                  <c:v>0.20689655172413793</c:v>
                </c:pt>
                <c:pt idx="7">
                  <c:v>0.34482758620689657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52-413E-B096-AF2DA393B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7414688"/>
        <c:axId val="-2018448160"/>
      </c:barChart>
      <c:catAx>
        <c:axId val="-1747414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018448160"/>
        <c:crosses val="autoZero"/>
        <c:auto val="1"/>
        <c:lblAlgn val="ctr"/>
        <c:lblOffset val="100"/>
        <c:noMultiLvlLbl val="0"/>
      </c:catAx>
      <c:valAx>
        <c:axId val="-201844816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741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75'!$A$4:$A$8</c:f>
              <c:strCache>
                <c:ptCount val="5"/>
                <c:pt idx="0">
                  <c:v>Não respondeu</c:v>
                </c:pt>
                <c:pt idx="1">
                  <c:v>Outro</c:v>
                </c:pt>
                <c:pt idx="2">
                  <c:v>Prótese de silicone cirúrgica</c:v>
                </c:pt>
                <c:pt idx="3">
                  <c:v>Silicone industrial</c:v>
                </c:pt>
                <c:pt idx="4">
                  <c:v>Não faz uso de silicone ou substâncias</c:v>
                </c:pt>
              </c:strCache>
            </c:strRef>
          </c:cat>
          <c:val>
            <c:numRef>
              <c:f>'Figura 75'!$B$4:$B$8</c:f>
              <c:numCache>
                <c:formatCode>0.0%</c:formatCode>
                <c:ptCount val="5"/>
                <c:pt idx="0">
                  <c:v>6.9565217391304349E-2</c:v>
                </c:pt>
                <c:pt idx="1">
                  <c:v>8.6956521739130436E-3</c:v>
                </c:pt>
                <c:pt idx="2">
                  <c:v>0.19130434782608696</c:v>
                </c:pt>
                <c:pt idx="3">
                  <c:v>0.24347826086956523</c:v>
                </c:pt>
                <c:pt idx="4">
                  <c:v>0.48695652173913045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04-478C-86D9-0A35C68B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4163376"/>
        <c:axId val="-1744157936"/>
      </c:barChart>
      <c:catAx>
        <c:axId val="-1744163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4157936"/>
        <c:crosses val="autoZero"/>
        <c:auto val="1"/>
        <c:lblAlgn val="ctr"/>
        <c:lblOffset val="100"/>
        <c:noMultiLvlLbl val="0"/>
      </c:catAx>
      <c:valAx>
        <c:axId val="-174415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416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76'!$A$3:$A$6</c:f>
              <c:strCache>
                <c:ptCount val="4"/>
                <c:pt idx="0">
                  <c:v>Com bombadeira</c:v>
                </c:pt>
                <c:pt idx="1">
                  <c:v>Serviço de saúde particular</c:v>
                </c:pt>
                <c:pt idx="2">
                  <c:v>Colegas</c:v>
                </c:pt>
                <c:pt idx="3">
                  <c:v>Outra</c:v>
                </c:pt>
              </c:strCache>
            </c:strRef>
          </c:cat>
          <c:val>
            <c:numRef>
              <c:f>'Figura 76'!$B$3:$B$6</c:f>
              <c:numCache>
                <c:formatCode>0.0</c:formatCode>
                <c:ptCount val="4"/>
                <c:pt idx="0">
                  <c:v>51.923076923076927</c:v>
                </c:pt>
                <c:pt idx="1">
                  <c:v>32.692307692307693</c:v>
                </c:pt>
                <c:pt idx="2">
                  <c:v>11.538461538461538</c:v>
                </c:pt>
                <c:pt idx="3">
                  <c:v>3.8461538461538463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A-4F71-A128-AB32DB5E9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0656"/>
        <c:axId val="-1744159024"/>
      </c:barChart>
      <c:catAx>
        <c:axId val="-174416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9024"/>
        <c:crosses val="autoZero"/>
        <c:auto val="1"/>
        <c:lblAlgn val="ctr"/>
        <c:lblOffset val="100"/>
        <c:noMultiLvlLbl val="0"/>
      </c:catAx>
      <c:valAx>
        <c:axId val="-17441590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174416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77'!$A$3:$A$12</c:f>
              <c:strCache>
                <c:ptCount val="10"/>
                <c:pt idx="0">
                  <c:v>Necrose</c:v>
                </c:pt>
                <c:pt idx="1">
                  <c:v>Empedramento do silicone</c:v>
                </c:pt>
                <c:pt idx="2">
                  <c:v>Manchas</c:v>
                </c:pt>
                <c:pt idx="3">
                  <c:v>Vazamento de silicone</c:v>
                </c:pt>
                <c:pt idx="4">
                  <c:v>Rejeição</c:v>
                </c:pt>
                <c:pt idx="5">
                  <c:v>Deformidade da região aplicada</c:v>
                </c:pt>
                <c:pt idx="6">
                  <c:v>Problemas de circulação sanguínea</c:v>
                </c:pt>
                <c:pt idx="7">
                  <c:v>Infecção</c:v>
                </c:pt>
                <c:pt idx="8">
                  <c:v>Migração do silicone</c:v>
                </c:pt>
                <c:pt idx="9">
                  <c:v>Nunca teve problemas</c:v>
                </c:pt>
              </c:strCache>
            </c:strRef>
          </c:cat>
          <c:val>
            <c:numRef>
              <c:f>'Figura 77'!$B$3:$B$12</c:f>
              <c:numCache>
                <c:formatCode>0.0%</c:formatCode>
                <c:ptCount val="10"/>
                <c:pt idx="0">
                  <c:v>2.2727272727272728E-2</c:v>
                </c:pt>
                <c:pt idx="1">
                  <c:v>2.2727272727272728E-2</c:v>
                </c:pt>
                <c:pt idx="2">
                  <c:v>2.2727272727272728E-2</c:v>
                </c:pt>
                <c:pt idx="3">
                  <c:v>2.2727272727272728E-2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4.5454545454545497E-2</c:v>
                </c:pt>
                <c:pt idx="7">
                  <c:v>6.8181818181818177E-2</c:v>
                </c:pt>
                <c:pt idx="8">
                  <c:v>0.11363636363636363</c:v>
                </c:pt>
                <c:pt idx="9">
                  <c:v>0.59090909090909094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1-4F29-92D3-ED4544F730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4166096"/>
        <c:axId val="-1744153584"/>
      </c:barChart>
      <c:catAx>
        <c:axId val="-1744166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4153584"/>
        <c:crosses val="autoZero"/>
        <c:auto val="1"/>
        <c:lblAlgn val="ctr"/>
        <c:lblOffset val="100"/>
        <c:noMultiLvlLbl val="0"/>
      </c:catAx>
      <c:valAx>
        <c:axId val="-174415358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416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78'!$A$3:$A$11</c:f>
              <c:strCache>
                <c:ptCount val="9"/>
                <c:pt idx="0">
                  <c:v>Outro</c:v>
                </c:pt>
                <c:pt idx="1">
                  <c:v>Preenchimento (meia, papel, etc)</c:v>
                </c:pt>
                <c:pt idx="2">
                  <c:v>Cinta de ginecomastia</c:v>
                </c:pt>
                <c:pt idx="3">
                  <c:v>Não faz uso de nenhum</c:v>
                </c:pt>
                <c:pt idx="4">
                  <c:v>Atadura</c:v>
                </c:pt>
                <c:pt idx="5">
                  <c:v>Prótese peniana de uso funcional (Packer)</c:v>
                </c:pt>
                <c:pt idx="6">
                  <c:v>Prótese peniana de uso estético e sexual</c:v>
                </c:pt>
                <c:pt idx="7">
                  <c:v>Sutiãs esportivos</c:v>
                </c:pt>
                <c:pt idx="8">
                  <c:v>Faixa elástica (Binder)</c:v>
                </c:pt>
              </c:strCache>
            </c:strRef>
          </c:cat>
          <c:val>
            <c:numRef>
              <c:f>'Figura 78'!$B$3:$B$11</c:f>
              <c:numCache>
                <c:formatCode>0.0%</c:formatCode>
                <c:ptCount val="9"/>
                <c:pt idx="0">
                  <c:v>2.0618556701030927E-2</c:v>
                </c:pt>
                <c:pt idx="1">
                  <c:v>4.1237113402061855E-2</c:v>
                </c:pt>
                <c:pt idx="2">
                  <c:v>5.1546391752577317E-2</c:v>
                </c:pt>
                <c:pt idx="3">
                  <c:v>7.2164948453608241E-2</c:v>
                </c:pt>
                <c:pt idx="4">
                  <c:v>0.1134020618556701</c:v>
                </c:pt>
                <c:pt idx="5">
                  <c:v>0.12371134020618557</c:v>
                </c:pt>
                <c:pt idx="6">
                  <c:v>0.13402061855670103</c:v>
                </c:pt>
                <c:pt idx="7">
                  <c:v>0.14432989690721648</c:v>
                </c:pt>
                <c:pt idx="8">
                  <c:v>0.29896907216494845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3-4432-918E-3CC16AA6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53040"/>
        <c:axId val="-1744157392"/>
      </c:barChart>
      <c:catAx>
        <c:axId val="-1744153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4157392"/>
        <c:crosses val="autoZero"/>
        <c:auto val="1"/>
        <c:lblAlgn val="ctr"/>
        <c:lblOffset val="100"/>
        <c:noMultiLvlLbl val="0"/>
      </c:catAx>
      <c:valAx>
        <c:axId val="-174415739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415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79'!$A$3:$A$15</c:f>
              <c:strCache>
                <c:ptCount val="13"/>
                <c:pt idx="0">
                  <c:v>4 horas</c:v>
                </c:pt>
                <c:pt idx="1">
                  <c:v>5 horas</c:v>
                </c:pt>
                <c:pt idx="2">
                  <c:v>6 horas</c:v>
                </c:pt>
                <c:pt idx="3">
                  <c:v>7 horas</c:v>
                </c:pt>
                <c:pt idx="4">
                  <c:v>8 horas</c:v>
                </c:pt>
                <c:pt idx="5">
                  <c:v>9 horas</c:v>
                </c:pt>
                <c:pt idx="6">
                  <c:v>10 horas</c:v>
                </c:pt>
                <c:pt idx="7">
                  <c:v>12 horas</c:v>
                </c:pt>
                <c:pt idx="8">
                  <c:v>15 horas</c:v>
                </c:pt>
                <c:pt idx="9">
                  <c:v>16 horas</c:v>
                </c:pt>
                <c:pt idx="10">
                  <c:v>18 horas</c:v>
                </c:pt>
                <c:pt idx="11">
                  <c:v>20 horas</c:v>
                </c:pt>
                <c:pt idx="12">
                  <c:v>24 horas</c:v>
                </c:pt>
              </c:strCache>
            </c:strRef>
          </c:cat>
          <c:val>
            <c:numRef>
              <c:f>'Figura 79'!$B$3:$B$15</c:f>
              <c:numCache>
                <c:formatCode>0.0%</c:formatCode>
                <c:ptCount val="13"/>
                <c:pt idx="0">
                  <c:v>2.3255813953488372E-2</c:v>
                </c:pt>
                <c:pt idx="1">
                  <c:v>4.6511627906976744E-2</c:v>
                </c:pt>
                <c:pt idx="2">
                  <c:v>4.6511627906976744E-2</c:v>
                </c:pt>
                <c:pt idx="3">
                  <c:v>2.3255813953488372E-2</c:v>
                </c:pt>
                <c:pt idx="4">
                  <c:v>0.2558139534883721</c:v>
                </c:pt>
                <c:pt idx="5">
                  <c:v>2.3255813953488372E-2</c:v>
                </c:pt>
                <c:pt idx="6">
                  <c:v>2.3255813953488372E-2</c:v>
                </c:pt>
                <c:pt idx="7">
                  <c:v>0.32558139534883723</c:v>
                </c:pt>
                <c:pt idx="8">
                  <c:v>2.3255813953488372E-2</c:v>
                </c:pt>
                <c:pt idx="9">
                  <c:v>2.3255813953488372E-2</c:v>
                </c:pt>
                <c:pt idx="10">
                  <c:v>4.6511627906976744E-2</c:v>
                </c:pt>
                <c:pt idx="11">
                  <c:v>6.9767441860465115E-2</c:v>
                </c:pt>
                <c:pt idx="12">
                  <c:v>6.9767441860465115E-2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8-4F62-BC01-700F8712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4159568"/>
        <c:axId val="-1744156304"/>
      </c:barChart>
      <c:catAx>
        <c:axId val="-174415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4156304"/>
        <c:crosses val="autoZero"/>
        <c:auto val="1"/>
        <c:lblAlgn val="ctr"/>
        <c:lblOffset val="100"/>
        <c:noMultiLvlLbl val="0"/>
      </c:catAx>
      <c:valAx>
        <c:axId val="-1744156304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415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80'!$A$3:$A$9</c:f>
              <c:strCache>
                <c:ptCount val="7"/>
                <c:pt idx="0">
                  <c:v>1 dia</c:v>
                </c:pt>
                <c:pt idx="1">
                  <c:v>2 dias</c:v>
                </c:pt>
                <c:pt idx="2">
                  <c:v>3 dias</c:v>
                </c:pt>
                <c:pt idx="3">
                  <c:v>4 dias</c:v>
                </c:pt>
                <c:pt idx="4">
                  <c:v>5 dias</c:v>
                </c:pt>
                <c:pt idx="5">
                  <c:v>6 dias</c:v>
                </c:pt>
                <c:pt idx="6">
                  <c:v>7 dias</c:v>
                </c:pt>
              </c:strCache>
            </c:strRef>
          </c:cat>
          <c:val>
            <c:numRef>
              <c:f>'Figura 80'!$B$3:$B$9</c:f>
              <c:numCache>
                <c:formatCode>0.0%</c:formatCode>
                <c:ptCount val="7"/>
                <c:pt idx="0">
                  <c:v>4.6511627906976744E-2</c:v>
                </c:pt>
                <c:pt idx="1">
                  <c:v>2.3255813953488372E-2</c:v>
                </c:pt>
                <c:pt idx="2">
                  <c:v>4.6511627906976744E-2</c:v>
                </c:pt>
                <c:pt idx="3">
                  <c:v>2.3255813953488372E-2</c:v>
                </c:pt>
                <c:pt idx="4">
                  <c:v>9.3023255813953487E-2</c:v>
                </c:pt>
                <c:pt idx="5">
                  <c:v>6.9767441860465115E-2</c:v>
                </c:pt>
                <c:pt idx="6">
                  <c:v>0.69767441860465118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3A-4FA9-A323-4A14D8AAC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2832"/>
        <c:axId val="-1744152496"/>
      </c:barChart>
      <c:catAx>
        <c:axId val="-174416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2496"/>
        <c:crosses val="autoZero"/>
        <c:auto val="1"/>
        <c:lblAlgn val="ctr"/>
        <c:lblOffset val="100"/>
        <c:noMultiLvlLbl val="0"/>
      </c:catAx>
      <c:valAx>
        <c:axId val="-17441524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09'!$A$3:$A$11</c:f>
              <c:strCache>
                <c:ptCount val="9"/>
                <c:pt idx="0">
                  <c:v>0 a 4 anos </c:v>
                </c:pt>
                <c:pt idx="1">
                  <c:v>5 a 9 anos </c:v>
                </c:pt>
                <c:pt idx="2">
                  <c:v>10 a 14 anos </c:v>
                </c:pt>
                <c:pt idx="3">
                  <c:v>15 a 19 anos </c:v>
                </c:pt>
                <c:pt idx="4">
                  <c:v>20 a 24 anos </c:v>
                </c:pt>
                <c:pt idx="5">
                  <c:v>25 a 29 anos </c:v>
                </c:pt>
                <c:pt idx="6">
                  <c:v>30 a 34 anos </c:v>
                </c:pt>
                <c:pt idx="7">
                  <c:v>35 a 39 anos </c:v>
                </c:pt>
                <c:pt idx="8">
                  <c:v>Mais de 40 anos</c:v>
                </c:pt>
              </c:strCache>
            </c:strRef>
          </c:cat>
          <c:val>
            <c:numRef>
              <c:f>'Figura 09'!$B$3:$B$11</c:f>
              <c:numCache>
                <c:formatCode>0.0%</c:formatCode>
                <c:ptCount val="9"/>
                <c:pt idx="0">
                  <c:v>4.7945205479452052E-2</c:v>
                </c:pt>
                <c:pt idx="1">
                  <c:v>0.15068493150684931</c:v>
                </c:pt>
                <c:pt idx="2">
                  <c:v>0.23972602739726026</c:v>
                </c:pt>
                <c:pt idx="3">
                  <c:v>0.34246575342465752</c:v>
                </c:pt>
                <c:pt idx="4">
                  <c:v>0.13013698630136986</c:v>
                </c:pt>
                <c:pt idx="5">
                  <c:v>5.4794520547945202E-2</c:v>
                </c:pt>
                <c:pt idx="6">
                  <c:v>2.0547945205479451E-2</c:v>
                </c:pt>
                <c:pt idx="7">
                  <c:v>6.8493150684931503E-3</c:v>
                </c:pt>
                <c:pt idx="8">
                  <c:v>6.8493150684931503E-3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1-4E7C-B36A-BCB14EAE1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52125456"/>
        <c:axId val="-1752120560"/>
      </c:barChart>
      <c:catAx>
        <c:axId val="-175212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52120560"/>
        <c:crosses val="autoZero"/>
        <c:auto val="1"/>
        <c:lblAlgn val="ctr"/>
        <c:lblOffset val="100"/>
        <c:noMultiLvlLbl val="0"/>
      </c:catAx>
      <c:valAx>
        <c:axId val="-1752120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5212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81'!$A$4:$A$9</c:f>
              <c:strCache>
                <c:ptCount val="6"/>
                <c:pt idx="0">
                  <c:v>Outros</c:v>
                </c:pt>
                <c:pt idx="1">
                  <c:v>Doenças na mama</c:v>
                </c:pt>
                <c:pt idx="2">
                  <c:v>Feridas na pele</c:v>
                </c:pt>
                <c:pt idx="3">
                  <c:v>Transtornos osteoarticulares</c:v>
                </c:pt>
                <c:pt idx="4">
                  <c:v>Nunca teve problemas</c:v>
                </c:pt>
                <c:pt idx="5">
                  <c:v>Desconforto/dificuldade para respirar</c:v>
                </c:pt>
              </c:strCache>
            </c:strRef>
          </c:cat>
          <c:val>
            <c:numRef>
              <c:f>'Figura 81'!$B$4:$B$9</c:f>
              <c:numCache>
                <c:formatCode>0.0%</c:formatCode>
                <c:ptCount val="6"/>
                <c:pt idx="0">
                  <c:v>1.9607843137254902E-2</c:v>
                </c:pt>
                <c:pt idx="1">
                  <c:v>5.8823529411764705E-2</c:v>
                </c:pt>
                <c:pt idx="2">
                  <c:v>9.8039215686274508E-2</c:v>
                </c:pt>
                <c:pt idx="3">
                  <c:v>0.11764705882352941</c:v>
                </c:pt>
                <c:pt idx="4">
                  <c:v>0.31372549019607843</c:v>
                </c:pt>
                <c:pt idx="5">
                  <c:v>0.37254901960784315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13-4E43-B179-175CA6D6C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55760"/>
        <c:axId val="-1744156848"/>
      </c:barChart>
      <c:catAx>
        <c:axId val="-1744155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4156848"/>
        <c:crosses val="autoZero"/>
        <c:auto val="1"/>
        <c:lblAlgn val="ctr"/>
        <c:lblOffset val="100"/>
        <c:noMultiLvlLbl val="0"/>
      </c:catAx>
      <c:valAx>
        <c:axId val="-1744156848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415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82'!$A$3:$A$5</c:f>
              <c:strCache>
                <c:ptCount val="3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</c:strCache>
            </c:strRef>
          </c:cat>
          <c:val>
            <c:numRef>
              <c:f>'Figura 82'!$B$3:$B$5</c:f>
              <c:numCache>
                <c:formatCode>0.0%</c:formatCode>
                <c:ptCount val="3"/>
                <c:pt idx="0">
                  <c:v>5.7692307692307696E-2</c:v>
                </c:pt>
                <c:pt idx="1">
                  <c:v>0.92307692307692313</c:v>
                </c:pt>
                <c:pt idx="2">
                  <c:v>1.9230769230769232E-2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4-43A1-90AA-29B28A0E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2288"/>
        <c:axId val="-1744151952"/>
      </c:barChart>
      <c:catAx>
        <c:axId val="-174416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1952"/>
        <c:crosses val="autoZero"/>
        <c:auto val="1"/>
        <c:lblAlgn val="ctr"/>
        <c:lblOffset val="100"/>
        <c:noMultiLvlLbl val="0"/>
      </c:catAx>
      <c:valAx>
        <c:axId val="-17441519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83'!$A$3:$A$6</c:f>
              <c:strCache>
                <c:ptCount val="4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</c:strCache>
            </c:strRef>
          </c:cat>
          <c:val>
            <c:numRef>
              <c:f>'Figura 83'!$B$3:$B$6</c:f>
              <c:numCache>
                <c:formatCode>0.0%</c:formatCode>
                <c:ptCount val="4"/>
                <c:pt idx="0">
                  <c:v>3.8461538461538464E-2</c:v>
                </c:pt>
                <c:pt idx="1">
                  <c:v>0.71153846153846156</c:v>
                </c:pt>
                <c:pt idx="2">
                  <c:v>0.17307692307692307</c:v>
                </c:pt>
                <c:pt idx="3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5-4561-BF28-AE059C49E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5552"/>
        <c:axId val="-1744154128"/>
      </c:barChart>
      <c:catAx>
        <c:axId val="-174416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4128"/>
        <c:crosses val="autoZero"/>
        <c:auto val="1"/>
        <c:lblAlgn val="ctr"/>
        <c:lblOffset val="100"/>
        <c:noMultiLvlLbl val="0"/>
      </c:catAx>
      <c:valAx>
        <c:axId val="-17441541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84'!$A$3:$A$6</c:f>
              <c:strCache>
                <c:ptCount val="4"/>
                <c:pt idx="0">
                  <c:v>Não, mas pretende</c:v>
                </c:pt>
                <c:pt idx="1">
                  <c:v>Não e não pretende</c:v>
                </c:pt>
                <c:pt idx="2">
                  <c:v>Não sabe</c:v>
                </c:pt>
                <c:pt idx="3">
                  <c:v>Não respondeu</c:v>
                </c:pt>
              </c:strCache>
            </c:strRef>
          </c:cat>
          <c:val>
            <c:numRef>
              <c:f>'Figura 84'!$B$3:$B$6</c:f>
              <c:numCache>
                <c:formatCode>0.0%</c:formatCode>
                <c:ptCount val="4"/>
                <c:pt idx="0">
                  <c:v>0.23076923076923078</c:v>
                </c:pt>
                <c:pt idx="1">
                  <c:v>0.67307692307692313</c:v>
                </c:pt>
                <c:pt idx="2">
                  <c:v>7.6923076923076927E-2</c:v>
                </c:pt>
                <c:pt idx="3">
                  <c:v>1.9230769230769232E-2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B-433F-88F1-3CD52EC7D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55216"/>
        <c:axId val="-1744165008"/>
      </c:barChart>
      <c:catAx>
        <c:axId val="-174415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65008"/>
        <c:crosses val="autoZero"/>
        <c:auto val="1"/>
        <c:lblAlgn val="ctr"/>
        <c:lblOffset val="100"/>
        <c:noMultiLvlLbl val="0"/>
      </c:catAx>
      <c:valAx>
        <c:axId val="-17441650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5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85'!$A$3:$A$6</c:f>
              <c:strCache>
                <c:ptCount val="4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</c:strCache>
            </c:strRef>
          </c:cat>
          <c:val>
            <c:numRef>
              <c:f>'Figura 85'!$B$3:$B$6</c:f>
              <c:numCache>
                <c:formatCode>0.0%</c:formatCode>
                <c:ptCount val="4"/>
                <c:pt idx="0">
                  <c:v>1.9230769230769232E-2</c:v>
                </c:pt>
                <c:pt idx="1">
                  <c:v>0.15384615384615385</c:v>
                </c:pt>
                <c:pt idx="2">
                  <c:v>0.76923076923076927</c:v>
                </c:pt>
                <c:pt idx="3">
                  <c:v>5.7692307692307696E-2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F-4AFD-874D-7F69D11AB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54672"/>
        <c:axId val="-1744151408"/>
      </c:barChart>
      <c:catAx>
        <c:axId val="-174415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1408"/>
        <c:crosses val="autoZero"/>
        <c:auto val="1"/>
        <c:lblAlgn val="ctr"/>
        <c:lblOffset val="100"/>
        <c:noMultiLvlLbl val="0"/>
      </c:catAx>
      <c:valAx>
        <c:axId val="-174415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5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86'!$A$3:$A$6</c:f>
              <c:strCache>
                <c:ptCount val="4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</c:strCache>
            </c:strRef>
          </c:cat>
          <c:val>
            <c:numRef>
              <c:f>'Figura 86'!$B$3:$B$6</c:f>
              <c:numCache>
                <c:formatCode>0.0%</c:formatCode>
                <c:ptCount val="4"/>
                <c:pt idx="0">
                  <c:v>0.4631578947368421</c:v>
                </c:pt>
                <c:pt idx="1">
                  <c:v>0.33684210526315789</c:v>
                </c:pt>
                <c:pt idx="2">
                  <c:v>0.17894736842105263</c:v>
                </c:pt>
                <c:pt idx="3">
                  <c:v>2.1052631578947368E-2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B3-4FCB-9275-C6826792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6640"/>
        <c:axId val="-1744164464"/>
      </c:barChart>
      <c:catAx>
        <c:axId val="-174416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64464"/>
        <c:crosses val="autoZero"/>
        <c:auto val="1"/>
        <c:lblAlgn val="ctr"/>
        <c:lblOffset val="100"/>
        <c:noMultiLvlLbl val="0"/>
      </c:catAx>
      <c:valAx>
        <c:axId val="-17441644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87'!$A$3:$A$7</c:f>
              <c:strCache>
                <c:ptCount val="5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  <c:pt idx="4">
                  <c:v>Não respondeu</c:v>
                </c:pt>
              </c:strCache>
            </c:strRef>
          </c:cat>
          <c:val>
            <c:numRef>
              <c:f>'Figura 87'!$B$3:$B$7</c:f>
              <c:numCache>
                <c:formatCode>0.0%</c:formatCode>
                <c:ptCount val="5"/>
                <c:pt idx="0">
                  <c:v>0.25263157894736843</c:v>
                </c:pt>
                <c:pt idx="1">
                  <c:v>0.35789473684210527</c:v>
                </c:pt>
                <c:pt idx="2">
                  <c:v>0.35789473684210527</c:v>
                </c:pt>
                <c:pt idx="3">
                  <c:v>2.1052631578947368E-2</c:v>
                </c:pt>
                <c:pt idx="4">
                  <c:v>1.0526315789473684E-2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8-44F2-836C-E5E5F8F10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3920"/>
        <c:axId val="-1744161744"/>
      </c:barChart>
      <c:catAx>
        <c:axId val="-174416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61744"/>
        <c:crosses val="autoZero"/>
        <c:auto val="1"/>
        <c:lblAlgn val="ctr"/>
        <c:lblOffset val="100"/>
        <c:noMultiLvlLbl val="0"/>
      </c:catAx>
      <c:valAx>
        <c:axId val="-1744161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88'!$A$3:$A$7</c:f>
              <c:strCache>
                <c:ptCount val="5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  <c:pt idx="4">
                  <c:v>Não respondeu</c:v>
                </c:pt>
              </c:strCache>
            </c:strRef>
          </c:cat>
          <c:val>
            <c:numRef>
              <c:f>'Figura 88'!$B$3:$B$7</c:f>
              <c:numCache>
                <c:formatCode>0.0%</c:formatCode>
                <c:ptCount val="5"/>
                <c:pt idx="0">
                  <c:v>0.12631578947368421</c:v>
                </c:pt>
                <c:pt idx="1">
                  <c:v>0.23157894736842105</c:v>
                </c:pt>
                <c:pt idx="2">
                  <c:v>0.6</c:v>
                </c:pt>
                <c:pt idx="3">
                  <c:v>2.1052631578947368E-2</c:v>
                </c:pt>
                <c:pt idx="4">
                  <c:v>2.1052631578947368E-2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A-41DB-B6CB-26CB9CACBC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744161200"/>
        <c:axId val="-1744158480"/>
      </c:barChart>
      <c:catAx>
        <c:axId val="-174416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4158480"/>
        <c:crosses val="autoZero"/>
        <c:auto val="1"/>
        <c:lblAlgn val="ctr"/>
        <c:lblOffset val="100"/>
        <c:noMultiLvlLbl val="0"/>
      </c:catAx>
      <c:valAx>
        <c:axId val="-17441584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89'!$A$3:$A$7</c:f>
              <c:strCache>
                <c:ptCount val="5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  <c:pt idx="4">
                  <c:v>Não respondeu</c:v>
                </c:pt>
              </c:strCache>
            </c:strRef>
          </c:cat>
          <c:val>
            <c:numRef>
              <c:f>'Figura 89'!$B$3:$B$7</c:f>
              <c:numCache>
                <c:formatCode>0.0%</c:formatCode>
                <c:ptCount val="5"/>
                <c:pt idx="0">
                  <c:v>0.12631578947368421</c:v>
                </c:pt>
                <c:pt idx="1">
                  <c:v>0.25263157894736843</c:v>
                </c:pt>
                <c:pt idx="2">
                  <c:v>0.55789473684210522</c:v>
                </c:pt>
                <c:pt idx="3">
                  <c:v>4.2105263157894736E-2</c:v>
                </c:pt>
                <c:pt idx="4">
                  <c:v>2.1052631578947368E-2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AB-4A13-9BA9-31D0D0579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4160112"/>
        <c:axId val="-1742316768"/>
      </c:barChart>
      <c:catAx>
        <c:axId val="-174416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16768"/>
        <c:crosses val="autoZero"/>
        <c:auto val="1"/>
        <c:lblAlgn val="ctr"/>
        <c:lblOffset val="100"/>
        <c:noMultiLvlLbl val="0"/>
      </c:catAx>
      <c:valAx>
        <c:axId val="-17423167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416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90'!$A$3:$A$7</c:f>
              <c:strCache>
                <c:ptCount val="5"/>
                <c:pt idx="0">
                  <c:v>Sim</c:v>
                </c:pt>
                <c:pt idx="1">
                  <c:v>Não, mas pretende</c:v>
                </c:pt>
                <c:pt idx="2">
                  <c:v>Não e não pretende</c:v>
                </c:pt>
                <c:pt idx="3">
                  <c:v>Não sabe</c:v>
                </c:pt>
                <c:pt idx="4">
                  <c:v>Não respondeu</c:v>
                </c:pt>
              </c:strCache>
            </c:strRef>
          </c:cat>
          <c:val>
            <c:numRef>
              <c:f>'Figura 90'!$B$3:$B$7</c:f>
              <c:numCache>
                <c:formatCode>0.0%</c:formatCode>
                <c:ptCount val="5"/>
                <c:pt idx="0">
                  <c:v>0.11578947368421053</c:v>
                </c:pt>
                <c:pt idx="1">
                  <c:v>0.21052631578947367</c:v>
                </c:pt>
                <c:pt idx="2">
                  <c:v>0.62105263157894741</c:v>
                </c:pt>
                <c:pt idx="3">
                  <c:v>3.1578947368421054E-2</c:v>
                </c:pt>
                <c:pt idx="4">
                  <c:v>2.1052631578947368E-2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5A-4725-A32F-D46127CC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42319488"/>
        <c:axId val="-1742316224"/>
      </c:barChart>
      <c:catAx>
        <c:axId val="-174231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742316224"/>
        <c:crosses val="autoZero"/>
        <c:auto val="1"/>
        <c:lblAlgn val="ctr"/>
        <c:lblOffset val="100"/>
        <c:noMultiLvlLbl val="0"/>
      </c:catAx>
      <c:valAx>
        <c:axId val="-17423162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74231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8.4956255468066552E-2"/>
                  <c:y val="-1.50455672207640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43-494D-BC88-3043A23536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771434820647455E-2"/>
                  <c:y val="-1.80373286672499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43-494D-BC88-3043A23536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10'!$A$3:$A$5</c:f>
              <c:strCache>
                <c:ptCount val="3"/>
                <c:pt idx="0">
                  <c:v>Sim</c:v>
                </c:pt>
                <c:pt idx="1">
                  <c:v>Sim, mas tem dificuldade</c:v>
                </c:pt>
                <c:pt idx="2">
                  <c:v>Não</c:v>
                </c:pt>
              </c:strCache>
            </c:strRef>
          </c:cat>
          <c:val>
            <c:numRef>
              <c:f>'Figura 10'!$D$3:$D$5</c:f>
              <c:numCache>
                <c:formatCode>General</c:formatCode>
                <c:ptCount val="3"/>
                <c:pt idx="0">
                  <c:v>96.6</c:v>
                </c:pt>
                <c:pt idx="1">
                  <c:v>2.7</c:v>
                </c:pt>
                <c:pt idx="2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43-494D-BC88-3043A235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91'!$A$4:$A$15</c:f>
              <c:strCache>
                <c:ptCount val="12"/>
                <c:pt idx="0">
                  <c:v>Outro </c:v>
                </c:pt>
                <c:pt idx="1">
                  <c:v>Cola</c:v>
                </c:pt>
                <c:pt idx="2">
                  <c:v>Haxixe</c:v>
                </c:pt>
                <c:pt idx="3">
                  <c:v>Ecstasy</c:v>
                </c:pt>
                <c:pt idx="4">
                  <c:v>Crack</c:v>
                </c:pt>
                <c:pt idx="5">
                  <c:v>LSD</c:v>
                </c:pt>
                <c:pt idx="6">
                  <c:v>Loló</c:v>
                </c:pt>
                <c:pt idx="7">
                  <c:v>Cocaína</c:v>
                </c:pt>
                <c:pt idx="8">
                  <c:v>Não faz uso </c:v>
                </c:pt>
                <c:pt idx="9">
                  <c:v>Maconha</c:v>
                </c:pt>
                <c:pt idx="10">
                  <c:v>Tabaco (cigarro)</c:v>
                </c:pt>
                <c:pt idx="11">
                  <c:v>Bebida Alcoólica</c:v>
                </c:pt>
              </c:strCache>
            </c:strRef>
          </c:cat>
          <c:val>
            <c:numRef>
              <c:f>'Figura 91'!$B$4:$B$15</c:f>
              <c:numCache>
                <c:formatCode>0.0%</c:formatCode>
                <c:ptCount val="12"/>
                <c:pt idx="0">
                  <c:v>1.2698412698412698E-2</c:v>
                </c:pt>
                <c:pt idx="1">
                  <c:v>3.1746031746031746E-3</c:v>
                </c:pt>
                <c:pt idx="2">
                  <c:v>2.2222222222222223E-2</c:v>
                </c:pt>
                <c:pt idx="3">
                  <c:v>2.5396825396825397E-2</c:v>
                </c:pt>
                <c:pt idx="4">
                  <c:v>2.8571428571428571E-2</c:v>
                </c:pt>
                <c:pt idx="5">
                  <c:v>3.1746031746031744E-2</c:v>
                </c:pt>
                <c:pt idx="6">
                  <c:v>3.1746031746031744E-2</c:v>
                </c:pt>
                <c:pt idx="7">
                  <c:v>4.1269841269841269E-2</c:v>
                </c:pt>
                <c:pt idx="8">
                  <c:v>7.301587301587302E-2</c:v>
                </c:pt>
                <c:pt idx="9">
                  <c:v>0.15555555555555556</c:v>
                </c:pt>
                <c:pt idx="10">
                  <c:v>0.24126984126984127</c:v>
                </c:pt>
                <c:pt idx="11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4-411E-BB8F-B35AA9467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42318944"/>
        <c:axId val="-1742315680"/>
      </c:barChart>
      <c:catAx>
        <c:axId val="-174231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15680"/>
        <c:crosses val="autoZero"/>
        <c:auto val="1"/>
        <c:lblAlgn val="ctr"/>
        <c:lblOffset val="100"/>
        <c:noMultiLvlLbl val="0"/>
      </c:catAx>
      <c:valAx>
        <c:axId val="-174231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4231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'Figura 92'!$A$4</c:f>
              <c:strCache>
                <c:ptCount val="1"/>
                <c:pt idx="0">
                  <c:v>Diário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92'!$B$3:$J$3</c:f>
              <c:strCache>
                <c:ptCount val="9"/>
                <c:pt idx="0">
                  <c:v>Bebida Alcoólica</c:v>
                </c:pt>
                <c:pt idx="1">
                  <c:v>Tabaco (cigarro)</c:v>
                </c:pt>
                <c:pt idx="2">
                  <c:v>Maconha </c:v>
                </c:pt>
                <c:pt idx="3">
                  <c:v>Cocaína </c:v>
                </c:pt>
                <c:pt idx="4">
                  <c:v>Loló</c:v>
                </c:pt>
                <c:pt idx="5">
                  <c:v>LSD</c:v>
                </c:pt>
                <c:pt idx="6">
                  <c:v>Crack </c:v>
                </c:pt>
                <c:pt idx="7">
                  <c:v>Ecstasy</c:v>
                </c:pt>
                <c:pt idx="8">
                  <c:v>Haxixe</c:v>
                </c:pt>
              </c:strCache>
            </c:strRef>
          </c:cat>
          <c:val>
            <c:numRef>
              <c:f>'Figura 92'!$B$4:$J$4</c:f>
              <c:numCache>
                <c:formatCode>0.0%</c:formatCode>
                <c:ptCount val="9"/>
                <c:pt idx="0">
                  <c:v>7.6923076923076927E-2</c:v>
                </c:pt>
                <c:pt idx="1">
                  <c:v>0.72368421052631582</c:v>
                </c:pt>
                <c:pt idx="2">
                  <c:v>0.5625</c:v>
                </c:pt>
                <c:pt idx="3">
                  <c:v>0.25</c:v>
                </c:pt>
                <c:pt idx="4">
                  <c:v>0.125</c:v>
                </c:pt>
                <c:pt idx="5">
                  <c:v>0.125</c:v>
                </c:pt>
                <c:pt idx="6">
                  <c:v>0.66666666666666663</c:v>
                </c:pt>
                <c:pt idx="7">
                  <c:v>0.14285714285714285</c:v>
                </c:pt>
                <c:pt idx="8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4F-4EDD-8100-C47E52B101F0}"/>
            </c:ext>
          </c:extLst>
        </c:ser>
        <c:ser>
          <c:idx val="1"/>
          <c:order val="1"/>
          <c:tx>
            <c:strRef>
              <c:f>'Figura 92'!$A$5</c:f>
              <c:strCache>
                <c:ptCount val="1"/>
                <c:pt idx="0">
                  <c:v>Semanal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92'!$B$3:$J$3</c:f>
              <c:strCache>
                <c:ptCount val="9"/>
                <c:pt idx="0">
                  <c:v>Bebida Alcoólica</c:v>
                </c:pt>
                <c:pt idx="1">
                  <c:v>Tabaco (cigarro)</c:v>
                </c:pt>
                <c:pt idx="2">
                  <c:v>Maconha </c:v>
                </c:pt>
                <c:pt idx="3">
                  <c:v>Cocaína </c:v>
                </c:pt>
                <c:pt idx="4">
                  <c:v>Loló</c:v>
                </c:pt>
                <c:pt idx="5">
                  <c:v>LSD</c:v>
                </c:pt>
                <c:pt idx="6">
                  <c:v>Crack </c:v>
                </c:pt>
                <c:pt idx="7">
                  <c:v>Ecstasy</c:v>
                </c:pt>
                <c:pt idx="8">
                  <c:v>Haxixe</c:v>
                </c:pt>
              </c:strCache>
            </c:strRef>
          </c:cat>
          <c:val>
            <c:numRef>
              <c:f>'Figura 92'!$B$5:$J$5</c:f>
              <c:numCache>
                <c:formatCode>0.0%</c:formatCode>
                <c:ptCount val="9"/>
                <c:pt idx="0">
                  <c:v>0.56730769230769229</c:v>
                </c:pt>
                <c:pt idx="1">
                  <c:v>0.15789473684210525</c:v>
                </c:pt>
                <c:pt idx="2">
                  <c:v>0.125</c:v>
                </c:pt>
                <c:pt idx="3">
                  <c:v>0.5</c:v>
                </c:pt>
                <c:pt idx="4">
                  <c:v>0.25</c:v>
                </c:pt>
                <c:pt idx="5">
                  <c:v>0.25</c:v>
                </c:pt>
                <c:pt idx="6">
                  <c:v>0.33333333333333331</c:v>
                </c:pt>
                <c:pt idx="7">
                  <c:v>0.14285714285714285</c:v>
                </c:pt>
                <c:pt idx="8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4F-4EDD-8100-C47E52B101F0}"/>
            </c:ext>
          </c:extLst>
        </c:ser>
        <c:ser>
          <c:idx val="2"/>
          <c:order val="2"/>
          <c:tx>
            <c:strRef>
              <c:f>'Figura 92'!$A$6</c:f>
              <c:strCache>
                <c:ptCount val="1"/>
                <c:pt idx="0">
                  <c:v>Mensal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92'!$B$3:$J$3</c:f>
              <c:strCache>
                <c:ptCount val="9"/>
                <c:pt idx="0">
                  <c:v>Bebida Alcoólica</c:v>
                </c:pt>
                <c:pt idx="1">
                  <c:v>Tabaco (cigarro)</c:v>
                </c:pt>
                <c:pt idx="2">
                  <c:v>Maconha </c:v>
                </c:pt>
                <c:pt idx="3">
                  <c:v>Cocaína </c:v>
                </c:pt>
                <c:pt idx="4">
                  <c:v>Loló</c:v>
                </c:pt>
                <c:pt idx="5">
                  <c:v>LSD</c:v>
                </c:pt>
                <c:pt idx="6">
                  <c:v>Crack </c:v>
                </c:pt>
                <c:pt idx="7">
                  <c:v>Ecstasy</c:v>
                </c:pt>
                <c:pt idx="8">
                  <c:v>Haxixe</c:v>
                </c:pt>
              </c:strCache>
            </c:strRef>
          </c:cat>
          <c:val>
            <c:numRef>
              <c:f>'Figura 92'!$B$6:$J$6</c:f>
              <c:numCache>
                <c:formatCode>0.0%</c:formatCode>
                <c:ptCount val="9"/>
                <c:pt idx="0">
                  <c:v>0.35576923076923078</c:v>
                </c:pt>
                <c:pt idx="1">
                  <c:v>0.11842105263157894</c:v>
                </c:pt>
                <c:pt idx="2">
                  <c:v>0.3125</c:v>
                </c:pt>
                <c:pt idx="3">
                  <c:v>0.25</c:v>
                </c:pt>
                <c:pt idx="4">
                  <c:v>0.625</c:v>
                </c:pt>
                <c:pt idx="5">
                  <c:v>0.625</c:v>
                </c:pt>
                <c:pt idx="6">
                  <c:v>0</c:v>
                </c:pt>
                <c:pt idx="7">
                  <c:v>0.7142857142857143</c:v>
                </c:pt>
                <c:pt idx="8">
                  <c:v>0.7142857142857143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4F-4EDD-8100-C47E52B10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42318400"/>
        <c:axId val="-1742320576"/>
        <c:axId val="0"/>
      </c:bar3DChart>
      <c:catAx>
        <c:axId val="-1742318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742320576"/>
        <c:crosses val="autoZero"/>
        <c:auto val="1"/>
        <c:lblAlgn val="ctr"/>
        <c:lblOffset val="100"/>
        <c:noMultiLvlLbl val="0"/>
      </c:catAx>
      <c:valAx>
        <c:axId val="-1742320576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-1742318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93'!$A$3:$A$4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93'!$C$3:$C$4</c:f>
              <c:numCache>
                <c:formatCode>0.0%</c:formatCode>
                <c:ptCount val="2"/>
                <c:pt idx="0">
                  <c:v>0.36885245901639346</c:v>
                </c:pt>
                <c:pt idx="1">
                  <c:v>0.63114754098360659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67-405B-9894-65F5774C1E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94'!$A$3:$A$4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94'!$C$3:$C$4</c:f>
              <c:numCache>
                <c:formatCode>0.0%</c:formatCode>
                <c:ptCount val="2"/>
                <c:pt idx="0">
                  <c:v>0.11475409836065574</c:v>
                </c:pt>
                <c:pt idx="1">
                  <c:v>0.88524590163934425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FC-41F4-8AC7-04B667C57B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95'!$A$3:$A$4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95'!$C$3:$C$4</c:f>
              <c:numCache>
                <c:formatCode>0.0%</c:formatCode>
                <c:ptCount val="2"/>
                <c:pt idx="0">
                  <c:v>4.9180327868852458E-2</c:v>
                </c:pt>
                <c:pt idx="1">
                  <c:v>0.95081967213114749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DD-427B-905C-87715937D8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96'!$A$3:$A$4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96'!$C$3:$C$4</c:f>
              <c:numCache>
                <c:formatCode>0.0%</c:formatCode>
                <c:ptCount val="2"/>
                <c:pt idx="0">
                  <c:v>0.23100000000000001</c:v>
                </c:pt>
                <c:pt idx="1">
                  <c:v>0.76900000000000002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3-4D51-A1DA-CFFB10948B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97'!$A$3:$A$4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97'!$C$3:$C$4</c:f>
              <c:numCache>
                <c:formatCode>0.0%</c:formatCode>
                <c:ptCount val="2"/>
                <c:pt idx="0">
                  <c:v>0.35294117647058826</c:v>
                </c:pt>
                <c:pt idx="1">
                  <c:v>0.6470588235294118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2-4955-B952-DCE141F5BE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98'!$A$3:$A$6</c:f>
              <c:strCache>
                <c:ptCount val="4"/>
                <c:pt idx="0">
                  <c:v>Desistência/falta de interesse</c:v>
                </c:pt>
                <c:pt idx="1">
                  <c:v>Outros</c:v>
                </c:pt>
                <c:pt idx="2">
                  <c:v>Recebeu alta/se sente melhor</c:v>
                </c:pt>
                <c:pt idx="3">
                  <c:v>Apenas acompanhamento psicológico</c:v>
                </c:pt>
              </c:strCache>
            </c:strRef>
          </c:cat>
          <c:val>
            <c:numRef>
              <c:f>'Figura 98'!$C$3:$C$6</c:f>
              <c:numCache>
                <c:formatCode>0%</c:formatCode>
                <c:ptCount val="4"/>
                <c:pt idx="0">
                  <c:v>0.35294117647058826</c:v>
                </c:pt>
                <c:pt idx="1">
                  <c:v>0.41176470588235292</c:v>
                </c:pt>
                <c:pt idx="2">
                  <c:v>0.11764705882352941</c:v>
                </c:pt>
                <c:pt idx="3">
                  <c:v>0.11764705882352941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A6-4A37-A9D5-07A1FB08F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99'!$A$3:$A$4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'Figura 99'!$C$3:$C$4</c:f>
              <c:numCache>
                <c:formatCode>0.0%</c:formatCode>
                <c:ptCount val="2"/>
                <c:pt idx="0">
                  <c:v>0.109</c:v>
                </c:pt>
                <c:pt idx="1">
                  <c:v>0.89100000000000001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18-41B9-9613-3BD510DC78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9159886264216971E-2"/>
                  <c:y val="-2.057815689705453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44-49BF-8B5E-66A159F1038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916469816272967E-2"/>
                  <c:y val="-1.10626275882181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44-49BF-8B5E-66A159F1038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'Figura 100'!$A$3:$A$5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sabe</c:v>
                </c:pt>
              </c:strCache>
            </c:strRef>
          </c:cat>
          <c:val>
            <c:numRef>
              <c:f>'Figura 100'!$C$3:$C$5</c:f>
              <c:numCache>
                <c:formatCode>0.0%</c:formatCode>
                <c:ptCount val="3"/>
                <c:pt idx="0">
                  <c:v>1.4E-2</c:v>
                </c:pt>
                <c:pt idx="1">
                  <c:v>0.98</c:v>
                </c:pt>
                <c:pt idx="2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44-49BF-8B5E-66A159F103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59F7E8D-72C1-4622-A032-4C8D8F04A5F9}" type="doc">
      <dgm:prSet loTypeId="urn:microsoft.com/office/officeart/2005/8/layout/StepDownProcess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0184540A-4F95-42F2-BBA0-22DDBB1F2E72}">
      <dgm:prSet phldrT="[Texto]"/>
      <dgm:spPr/>
      <dgm:t>
        <a:bodyPr/>
        <a:lstStyle/>
        <a:p>
          <a:r>
            <a:rPr lang="pt-BR"/>
            <a:t>Definição dos Blocos temáticos</a:t>
          </a:r>
        </a:p>
        <a:p>
          <a:r>
            <a:rPr lang="pt-BR"/>
            <a:t>- Quais os principais temas a serem focados?</a:t>
          </a:r>
        </a:p>
      </dgm:t>
    </dgm:pt>
    <dgm:pt modelId="{B4C51275-3787-48A9-938D-74E79649CB4B}" type="parTrans" cxnId="{84DE0267-C096-4380-8CA6-59C7E2A4480D}">
      <dgm:prSet/>
      <dgm:spPr/>
      <dgm:t>
        <a:bodyPr/>
        <a:lstStyle/>
        <a:p>
          <a:endParaRPr lang="pt-BR"/>
        </a:p>
      </dgm:t>
    </dgm:pt>
    <dgm:pt modelId="{E5A9314E-5558-4728-A86B-E524BBE3AF04}" type="sibTrans" cxnId="{84DE0267-C096-4380-8CA6-59C7E2A4480D}">
      <dgm:prSet/>
      <dgm:spPr/>
      <dgm:t>
        <a:bodyPr/>
        <a:lstStyle/>
        <a:p>
          <a:endParaRPr lang="pt-BR"/>
        </a:p>
      </dgm:t>
    </dgm:pt>
    <dgm:pt modelId="{BEDB9318-3137-4F5A-8137-54611DB0C652}">
      <dgm:prSet phldrT="[Texto]"/>
      <dgm:spPr/>
      <dgm:t>
        <a:bodyPr/>
        <a:lstStyle/>
        <a:p>
          <a:r>
            <a:rPr lang="pt-BR"/>
            <a:t>Identificação básica</a:t>
          </a:r>
        </a:p>
      </dgm:t>
    </dgm:pt>
    <dgm:pt modelId="{05276F25-B28D-44F2-B222-3F3C21E47A08}" type="parTrans" cxnId="{7222A7AC-BBC5-4DC7-AD7B-5BF4438B59E2}">
      <dgm:prSet/>
      <dgm:spPr/>
      <dgm:t>
        <a:bodyPr/>
        <a:lstStyle/>
        <a:p>
          <a:endParaRPr lang="pt-BR"/>
        </a:p>
      </dgm:t>
    </dgm:pt>
    <dgm:pt modelId="{505B1228-06C5-4C0C-A813-E4295C8A0EFC}" type="sibTrans" cxnId="{7222A7AC-BBC5-4DC7-AD7B-5BF4438B59E2}">
      <dgm:prSet/>
      <dgm:spPr/>
      <dgm:t>
        <a:bodyPr/>
        <a:lstStyle/>
        <a:p>
          <a:endParaRPr lang="pt-BR"/>
        </a:p>
      </dgm:t>
    </dgm:pt>
    <dgm:pt modelId="{DA8296F6-40B9-4AC7-9A56-5ABA4ADF560E}">
      <dgm:prSet phldrT="[Texto]"/>
      <dgm:spPr/>
      <dgm:t>
        <a:bodyPr/>
        <a:lstStyle/>
        <a:p>
          <a:r>
            <a:rPr lang="pt-BR"/>
            <a:t>Dentro de cada bloco temático o que é fundamental?</a:t>
          </a:r>
        </a:p>
      </dgm:t>
    </dgm:pt>
    <dgm:pt modelId="{CD59717D-3341-4A80-B1AD-85A4E38BFCF9}" type="parTrans" cxnId="{F5C6F49B-C065-4C5A-AB51-EF65C5FE8FA8}">
      <dgm:prSet/>
      <dgm:spPr/>
      <dgm:t>
        <a:bodyPr/>
        <a:lstStyle/>
        <a:p>
          <a:endParaRPr lang="pt-BR"/>
        </a:p>
      </dgm:t>
    </dgm:pt>
    <dgm:pt modelId="{69F71BAC-7066-4F95-8C0C-3C58E77E5CDE}" type="sibTrans" cxnId="{F5C6F49B-C065-4C5A-AB51-EF65C5FE8FA8}">
      <dgm:prSet/>
      <dgm:spPr/>
      <dgm:t>
        <a:bodyPr/>
        <a:lstStyle/>
        <a:p>
          <a:endParaRPr lang="pt-BR"/>
        </a:p>
      </dgm:t>
    </dgm:pt>
    <dgm:pt modelId="{C26E85CD-8A15-42E4-B253-C569BE15D0B1}">
      <dgm:prSet phldrT="[Texto]"/>
      <dgm:spPr/>
      <dgm:t>
        <a:bodyPr/>
        <a:lstStyle/>
        <a:p>
          <a:r>
            <a:rPr lang="pt-BR"/>
            <a:t>Dentro de saúde, por exemplo, o que é importante saber, em termos gerais e considerando-se as especificidades dos subgrupos da pesquisa (mulher trans e travesti e homem trans)?</a:t>
          </a:r>
        </a:p>
      </dgm:t>
    </dgm:pt>
    <dgm:pt modelId="{B04F426B-8631-4726-AF5E-DDB013DC0B1F}" type="parTrans" cxnId="{636CD2B2-116E-480A-85B6-4B2154CF9AEE}">
      <dgm:prSet/>
      <dgm:spPr/>
      <dgm:t>
        <a:bodyPr/>
        <a:lstStyle/>
        <a:p>
          <a:endParaRPr lang="pt-BR"/>
        </a:p>
      </dgm:t>
    </dgm:pt>
    <dgm:pt modelId="{4454F704-09D9-4B65-903E-1FD8FEF4E634}" type="sibTrans" cxnId="{636CD2B2-116E-480A-85B6-4B2154CF9AEE}">
      <dgm:prSet/>
      <dgm:spPr/>
      <dgm:t>
        <a:bodyPr/>
        <a:lstStyle/>
        <a:p>
          <a:endParaRPr lang="pt-BR"/>
        </a:p>
      </dgm:t>
    </dgm:pt>
    <dgm:pt modelId="{AC801FBC-14A8-481A-8106-BA881E46AD54}">
      <dgm:prSet phldrT="[Texto]"/>
      <dgm:spPr/>
      <dgm:t>
        <a:bodyPr/>
        <a:lstStyle/>
        <a:p>
          <a:r>
            <a:rPr lang="pt-BR"/>
            <a:t>Formulação das questões do questionário Pop Trans</a:t>
          </a:r>
        </a:p>
      </dgm:t>
    </dgm:pt>
    <dgm:pt modelId="{66249043-45CC-42E7-8ED4-1B41D79B98DE}" type="parTrans" cxnId="{D3330E3B-0A27-481A-86CC-7B6DE6CF2B83}">
      <dgm:prSet/>
      <dgm:spPr/>
      <dgm:t>
        <a:bodyPr/>
        <a:lstStyle/>
        <a:p>
          <a:endParaRPr lang="pt-BR"/>
        </a:p>
      </dgm:t>
    </dgm:pt>
    <dgm:pt modelId="{F1CF9067-125B-439A-A1BE-065C863349B6}" type="sibTrans" cxnId="{D3330E3B-0A27-481A-86CC-7B6DE6CF2B83}">
      <dgm:prSet/>
      <dgm:spPr/>
      <dgm:t>
        <a:bodyPr/>
        <a:lstStyle/>
        <a:p>
          <a:endParaRPr lang="pt-BR"/>
        </a:p>
      </dgm:t>
    </dgm:pt>
    <dgm:pt modelId="{27D5A5A3-CB7C-4B72-97C4-D7756B16E935}">
      <dgm:prSet phldrT="[Texto]"/>
      <dgm:spPr/>
      <dgm:t>
        <a:bodyPr/>
        <a:lstStyle/>
        <a:p>
          <a:r>
            <a:rPr lang="pt-BR"/>
            <a:t>Formulação do IJSN a partir das pesquisa bibliográfica feita e da escuta do GD</a:t>
          </a:r>
        </a:p>
      </dgm:t>
    </dgm:pt>
    <dgm:pt modelId="{5726F7DC-CF7B-4D57-928A-F3EEF45DC3FF}" type="parTrans" cxnId="{76CF5BD5-F967-478D-A961-2EC9DCE4CF6B}">
      <dgm:prSet/>
      <dgm:spPr/>
      <dgm:t>
        <a:bodyPr/>
        <a:lstStyle/>
        <a:p>
          <a:endParaRPr lang="pt-BR"/>
        </a:p>
      </dgm:t>
    </dgm:pt>
    <dgm:pt modelId="{37E618B5-44FA-4587-8803-60E85B7890A1}" type="sibTrans" cxnId="{76CF5BD5-F967-478D-A961-2EC9DCE4CF6B}">
      <dgm:prSet/>
      <dgm:spPr/>
      <dgm:t>
        <a:bodyPr/>
        <a:lstStyle/>
        <a:p>
          <a:endParaRPr lang="pt-BR"/>
        </a:p>
      </dgm:t>
    </dgm:pt>
    <dgm:pt modelId="{3BECEAD8-09AA-487E-8AA2-18B2D0A14E1E}">
      <dgm:prSet phldrT="[Texto]"/>
      <dgm:spPr/>
      <dgm:t>
        <a:bodyPr/>
        <a:lstStyle/>
        <a:p>
          <a:r>
            <a:rPr lang="pt-BR"/>
            <a:t>Família</a:t>
          </a:r>
        </a:p>
      </dgm:t>
    </dgm:pt>
    <dgm:pt modelId="{B75FE43A-292B-4CC3-81FF-93B9E05BD68E}" type="parTrans" cxnId="{51D51876-5FCF-4077-B441-1DA58F429E93}">
      <dgm:prSet/>
      <dgm:spPr/>
      <dgm:t>
        <a:bodyPr/>
        <a:lstStyle/>
        <a:p>
          <a:endParaRPr lang="pt-BR"/>
        </a:p>
      </dgm:t>
    </dgm:pt>
    <dgm:pt modelId="{FE138F02-5C07-4578-BF08-E3537A32197F}" type="sibTrans" cxnId="{51D51876-5FCF-4077-B441-1DA58F429E93}">
      <dgm:prSet/>
      <dgm:spPr/>
      <dgm:t>
        <a:bodyPr/>
        <a:lstStyle/>
        <a:p>
          <a:endParaRPr lang="pt-BR"/>
        </a:p>
      </dgm:t>
    </dgm:pt>
    <dgm:pt modelId="{AE4DF2FA-EFD8-4F65-9DBA-CEB3BD730B20}">
      <dgm:prSet phldrT="[Texto]"/>
      <dgm:spPr/>
      <dgm:t>
        <a:bodyPr/>
        <a:lstStyle/>
        <a:p>
          <a:r>
            <a:rPr lang="pt-BR"/>
            <a:t>Saúde</a:t>
          </a:r>
        </a:p>
      </dgm:t>
    </dgm:pt>
    <dgm:pt modelId="{AA414CF8-76A8-4E57-8CFD-4D5CC3177C61}" type="parTrans" cxnId="{ADE33812-2CDC-4047-B4FD-4937BD0E4AC1}">
      <dgm:prSet/>
      <dgm:spPr/>
      <dgm:t>
        <a:bodyPr/>
        <a:lstStyle/>
        <a:p>
          <a:endParaRPr lang="pt-BR"/>
        </a:p>
      </dgm:t>
    </dgm:pt>
    <dgm:pt modelId="{4FA7CD0E-52B8-495D-BB97-2691F0BC8EDC}" type="sibTrans" cxnId="{ADE33812-2CDC-4047-B4FD-4937BD0E4AC1}">
      <dgm:prSet/>
      <dgm:spPr/>
      <dgm:t>
        <a:bodyPr/>
        <a:lstStyle/>
        <a:p>
          <a:endParaRPr lang="pt-BR"/>
        </a:p>
      </dgm:t>
    </dgm:pt>
    <dgm:pt modelId="{27B12B35-949E-408F-8E83-1CBBF38FB0A2}">
      <dgm:prSet phldrT="[Texto]"/>
      <dgm:spPr/>
      <dgm:t>
        <a:bodyPr/>
        <a:lstStyle/>
        <a:p>
          <a:r>
            <a:rPr lang="pt-BR"/>
            <a:t>Violências e segurança</a:t>
          </a:r>
        </a:p>
      </dgm:t>
    </dgm:pt>
    <dgm:pt modelId="{26690D3D-4D77-4B49-95AE-620F43627519}" type="parTrans" cxnId="{498AB9CC-F86A-4864-AAEA-65AEBE39569C}">
      <dgm:prSet/>
      <dgm:spPr/>
      <dgm:t>
        <a:bodyPr/>
        <a:lstStyle/>
        <a:p>
          <a:endParaRPr lang="pt-BR"/>
        </a:p>
      </dgm:t>
    </dgm:pt>
    <dgm:pt modelId="{08B842C6-60AF-46DD-9F68-87CB752C2724}" type="sibTrans" cxnId="{498AB9CC-F86A-4864-AAEA-65AEBE39569C}">
      <dgm:prSet/>
      <dgm:spPr/>
      <dgm:t>
        <a:bodyPr/>
        <a:lstStyle/>
        <a:p>
          <a:endParaRPr lang="pt-BR"/>
        </a:p>
      </dgm:t>
    </dgm:pt>
    <dgm:pt modelId="{0FC77ABC-B28C-4D41-B754-44C2B922A67A}">
      <dgm:prSet phldrT="[Texto]"/>
      <dgm:spPr/>
      <dgm:t>
        <a:bodyPr/>
        <a:lstStyle/>
        <a:p>
          <a:r>
            <a:rPr lang="pt-BR"/>
            <a:t>Discussão acerca de cada formulação proposta pelo IJSN</a:t>
          </a:r>
        </a:p>
      </dgm:t>
    </dgm:pt>
    <dgm:pt modelId="{C3D5DABA-49D6-4258-8C0F-14B7555299D6}" type="parTrans" cxnId="{950B4BFB-82FC-46D7-B18C-73A44ACD5493}">
      <dgm:prSet/>
      <dgm:spPr/>
      <dgm:t>
        <a:bodyPr/>
        <a:lstStyle/>
        <a:p>
          <a:endParaRPr lang="pt-BR"/>
        </a:p>
      </dgm:t>
    </dgm:pt>
    <dgm:pt modelId="{F71B57C2-5A64-4F8A-9800-CD58AAE09F3E}" type="sibTrans" cxnId="{950B4BFB-82FC-46D7-B18C-73A44ACD5493}">
      <dgm:prSet/>
      <dgm:spPr/>
      <dgm:t>
        <a:bodyPr/>
        <a:lstStyle/>
        <a:p>
          <a:endParaRPr lang="pt-BR"/>
        </a:p>
      </dgm:t>
    </dgm:pt>
    <dgm:pt modelId="{6F8A1338-85BA-41DE-AA2A-1B6676BA6032}">
      <dgm:prSet phldrT="[Texto]"/>
      <dgm:spPr/>
      <dgm:t>
        <a:bodyPr/>
        <a:lstStyle/>
        <a:p>
          <a:r>
            <a:rPr lang="pt-BR"/>
            <a:t>Validação final do questionário construído</a:t>
          </a:r>
        </a:p>
      </dgm:t>
    </dgm:pt>
    <dgm:pt modelId="{0DC2C118-086A-49BF-A8D0-E765427C3EA0}" type="parTrans" cxnId="{FABF17A0-B23E-4988-8E21-B4A2D5EB0EF2}">
      <dgm:prSet/>
      <dgm:spPr/>
      <dgm:t>
        <a:bodyPr/>
        <a:lstStyle/>
        <a:p>
          <a:endParaRPr lang="pt-BR"/>
        </a:p>
      </dgm:t>
    </dgm:pt>
    <dgm:pt modelId="{4D53C596-CFA6-40BF-A701-8045D0D57E91}" type="sibTrans" cxnId="{FABF17A0-B23E-4988-8E21-B4A2D5EB0EF2}">
      <dgm:prSet/>
      <dgm:spPr/>
      <dgm:t>
        <a:bodyPr/>
        <a:lstStyle/>
        <a:p>
          <a:endParaRPr lang="pt-BR"/>
        </a:p>
      </dgm:t>
    </dgm:pt>
    <dgm:pt modelId="{FDB7107B-47F2-4D50-9959-D84A414701C6}">
      <dgm:prSet phldrT="[Texto]"/>
      <dgm:spPr/>
      <dgm:t>
        <a:bodyPr/>
        <a:lstStyle/>
        <a:p>
          <a:r>
            <a:rPr lang="pt-BR"/>
            <a:t>Moradia</a:t>
          </a:r>
        </a:p>
      </dgm:t>
    </dgm:pt>
    <dgm:pt modelId="{4E3A94B7-6037-4C14-88A6-C850C447A869}" type="parTrans" cxnId="{42683242-342D-496A-BBC9-77D06749F878}">
      <dgm:prSet/>
      <dgm:spPr/>
      <dgm:t>
        <a:bodyPr/>
        <a:lstStyle/>
        <a:p>
          <a:endParaRPr lang="pt-BR"/>
        </a:p>
      </dgm:t>
    </dgm:pt>
    <dgm:pt modelId="{90E4DA1F-3A75-424C-8BDE-E59D85D96391}" type="sibTrans" cxnId="{42683242-342D-496A-BBC9-77D06749F878}">
      <dgm:prSet/>
      <dgm:spPr/>
      <dgm:t>
        <a:bodyPr/>
        <a:lstStyle/>
        <a:p>
          <a:endParaRPr lang="pt-BR"/>
        </a:p>
      </dgm:t>
    </dgm:pt>
    <dgm:pt modelId="{047A453D-FE45-4641-9233-AB5A2A2F0B96}">
      <dgm:prSet phldrT="[Texto]"/>
      <dgm:spPr/>
      <dgm:t>
        <a:bodyPr/>
        <a:lstStyle/>
        <a:p>
          <a:r>
            <a:rPr lang="pt-BR"/>
            <a:t>Trabalho e renda</a:t>
          </a:r>
        </a:p>
      </dgm:t>
    </dgm:pt>
    <dgm:pt modelId="{6E1AE826-767F-44FA-BB3B-E6FF71BEAADA}" type="parTrans" cxnId="{79A6E278-0DDC-4115-87C5-4C85B369904D}">
      <dgm:prSet/>
      <dgm:spPr/>
      <dgm:t>
        <a:bodyPr/>
        <a:lstStyle/>
        <a:p>
          <a:endParaRPr lang="pt-BR"/>
        </a:p>
      </dgm:t>
    </dgm:pt>
    <dgm:pt modelId="{935E53B5-4BD4-422D-AA27-D756A105CD61}" type="sibTrans" cxnId="{79A6E278-0DDC-4115-87C5-4C85B369904D}">
      <dgm:prSet/>
      <dgm:spPr/>
      <dgm:t>
        <a:bodyPr/>
        <a:lstStyle/>
        <a:p>
          <a:endParaRPr lang="pt-BR"/>
        </a:p>
      </dgm:t>
    </dgm:pt>
    <dgm:pt modelId="{E5E4FBFD-FE45-4A43-9DA6-AFCD60CE95DA}">
      <dgm:prSet phldrT="[Texto]"/>
      <dgm:spPr/>
      <dgm:t>
        <a:bodyPr/>
        <a:lstStyle/>
        <a:p>
          <a:r>
            <a:rPr lang="pt-BR"/>
            <a:t>Educação</a:t>
          </a:r>
        </a:p>
      </dgm:t>
    </dgm:pt>
    <dgm:pt modelId="{D9250099-7BE7-4840-8F2E-9A6777BCC8D5}" type="parTrans" cxnId="{C0AEDB05-F781-422F-9881-14D52A08526E}">
      <dgm:prSet/>
      <dgm:spPr/>
      <dgm:t>
        <a:bodyPr/>
        <a:lstStyle/>
        <a:p>
          <a:endParaRPr lang="pt-BR"/>
        </a:p>
      </dgm:t>
    </dgm:pt>
    <dgm:pt modelId="{6A666A57-6F92-4F32-8ADF-2C8EA4403E7B}" type="sibTrans" cxnId="{C0AEDB05-F781-422F-9881-14D52A08526E}">
      <dgm:prSet/>
      <dgm:spPr/>
      <dgm:t>
        <a:bodyPr/>
        <a:lstStyle/>
        <a:p>
          <a:endParaRPr lang="pt-BR"/>
        </a:p>
      </dgm:t>
    </dgm:pt>
    <dgm:pt modelId="{BF67460A-E952-4EC3-B338-713F365465F8}" type="pres">
      <dgm:prSet presAssocID="{B59F7E8D-72C1-4622-A032-4C8D8F04A5F9}" presName="rootnode" presStyleCnt="0">
        <dgm:presLayoutVars>
          <dgm:chMax/>
          <dgm:chPref/>
          <dgm:dir/>
          <dgm:animLvl val="lvl"/>
        </dgm:presLayoutVars>
      </dgm:prSet>
      <dgm:spPr/>
      <dgm:t>
        <a:bodyPr/>
        <a:lstStyle/>
        <a:p>
          <a:endParaRPr lang="pt-BR"/>
        </a:p>
      </dgm:t>
    </dgm:pt>
    <dgm:pt modelId="{5FEE9E6B-437F-433F-8887-C0FB4F2F964F}" type="pres">
      <dgm:prSet presAssocID="{0184540A-4F95-42F2-BBA0-22DDBB1F2E72}" presName="composite" presStyleCnt="0"/>
      <dgm:spPr/>
    </dgm:pt>
    <dgm:pt modelId="{AA6E52DD-F5AB-4E86-A03F-D35842FB043F}" type="pres">
      <dgm:prSet presAssocID="{0184540A-4F95-42F2-BBA0-22DDBB1F2E72}" presName="bentUpArrow1" presStyleLbl="alignImgPlace1" presStyleIdx="0" presStyleCnt="2" custLinFactNeighborX="521" custLinFactNeighborY="-58629"/>
      <dgm:spPr/>
    </dgm:pt>
    <dgm:pt modelId="{E1AFA419-ADEE-40AA-9B92-F8DD97AE874A}" type="pres">
      <dgm:prSet presAssocID="{0184540A-4F95-42F2-BBA0-22DDBB1F2E72}" presName="ParentText" presStyleLbl="node1" presStyleIdx="0" presStyleCnt="3" custScaleY="152270" custLinFactNeighborX="2462" custLinFactNeighborY="-7689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92156C-7924-4546-8079-B0F3B9B0D715}" type="pres">
      <dgm:prSet presAssocID="{0184540A-4F95-42F2-BBA0-22DDBB1F2E72}" presName="ChildText" presStyleLbl="revTx" presStyleIdx="0" presStyleCnt="3" custScaleX="114064" custScaleY="198649" custLinFactY="-6331" custLinFactNeighborX="8706" custLinFactNeighborY="-10000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614D7A06-F951-4BB8-B07A-19639DF77623}" type="pres">
      <dgm:prSet presAssocID="{E5A9314E-5558-4728-A86B-E524BBE3AF04}" presName="sibTrans" presStyleCnt="0"/>
      <dgm:spPr/>
    </dgm:pt>
    <dgm:pt modelId="{7952ED2C-FEEC-4C6F-9CC7-481925061918}" type="pres">
      <dgm:prSet presAssocID="{DA8296F6-40B9-4AC7-9A56-5ABA4ADF560E}" presName="composite" presStyleCnt="0"/>
      <dgm:spPr/>
    </dgm:pt>
    <dgm:pt modelId="{AD026141-77AE-48CD-8F79-8B064E8375F1}" type="pres">
      <dgm:prSet presAssocID="{DA8296F6-40B9-4AC7-9A56-5ABA4ADF560E}" presName="bentUpArrow1" presStyleLbl="alignImgPlace1" presStyleIdx="1" presStyleCnt="2" custLinFactNeighborX="-4162" custLinFactNeighborY="-14213"/>
      <dgm:spPr/>
    </dgm:pt>
    <dgm:pt modelId="{66166793-5AEF-4B91-8800-D52DEE9F2260}" type="pres">
      <dgm:prSet presAssocID="{DA8296F6-40B9-4AC7-9A56-5ABA4ADF560E}" presName="ParentText" presStyleLbl="node1" presStyleIdx="1" presStyleCnt="3" custScaleY="143735" custLinFactNeighborY="-37694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D3E6969-CB70-45DD-A0AF-0B033FE2167F}" type="pres">
      <dgm:prSet presAssocID="{DA8296F6-40B9-4AC7-9A56-5ABA4ADF560E}" presName="ChildText" presStyleLbl="revTx" presStyleIdx="1" presStyleCnt="3" custScaleY="158378" custLinFactNeighborX="1868" custLinFactNeighborY="-4914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AF3EA7F3-88B3-454A-B0AC-E3CD1E6D3842}" type="pres">
      <dgm:prSet presAssocID="{69F71BAC-7066-4F95-8C0C-3C58E77E5CDE}" presName="sibTrans" presStyleCnt="0"/>
      <dgm:spPr/>
    </dgm:pt>
    <dgm:pt modelId="{12ABFCEF-26D1-458D-B5F9-CFD4C01F8E05}" type="pres">
      <dgm:prSet presAssocID="{AC801FBC-14A8-481A-8106-BA881E46AD54}" presName="composite" presStyleCnt="0"/>
      <dgm:spPr/>
    </dgm:pt>
    <dgm:pt modelId="{0D51C94F-EBE2-4454-B4C9-D39B65705004}" type="pres">
      <dgm:prSet presAssocID="{AC801FBC-14A8-481A-8106-BA881E46AD54}" presName="ParentText" presStyleLbl="node1" presStyleIdx="2" presStyleCnt="3" custScaleY="157390" custLinFactNeighborX="-5980" custLinFactNeighborY="-100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B2B35F6-9A54-49CE-84D1-7EB70465BBD4}" type="pres">
      <dgm:prSet presAssocID="{AC801FBC-14A8-481A-8106-BA881E46AD54}" presName="FinalChildText" presStyleLbl="revTx" presStyleIdx="2" presStyleCnt="3" custScaleX="114254" custScaleY="21339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636CD2B2-116E-480A-85B6-4B2154CF9AEE}" srcId="{DA8296F6-40B9-4AC7-9A56-5ABA4ADF560E}" destId="{C26E85CD-8A15-42E4-B253-C569BE15D0B1}" srcOrd="0" destOrd="0" parTransId="{B04F426B-8631-4726-AF5E-DDB013DC0B1F}" sibTransId="{4454F704-09D9-4B65-903E-1FD8FEF4E634}"/>
    <dgm:cxn modelId="{F5449839-2A47-4D31-9025-C4F442A2602A}" type="presOf" srcId="{047A453D-FE45-4641-9233-AB5A2A2F0B96}" destId="{DE92156C-7924-4546-8079-B0F3B9B0D715}" srcOrd="0" destOrd="4" presId="urn:microsoft.com/office/officeart/2005/8/layout/StepDownProcess"/>
    <dgm:cxn modelId="{76CF5BD5-F967-478D-A961-2EC9DCE4CF6B}" srcId="{AC801FBC-14A8-481A-8106-BA881E46AD54}" destId="{27D5A5A3-CB7C-4B72-97C4-D7756B16E935}" srcOrd="0" destOrd="0" parTransId="{5726F7DC-CF7B-4D57-928A-F3EEF45DC3FF}" sibTransId="{37E618B5-44FA-4587-8803-60E85B7890A1}"/>
    <dgm:cxn modelId="{C92084F1-A807-491F-BD59-8E402346E551}" type="presOf" srcId="{FDB7107B-47F2-4D50-9959-D84A414701C6}" destId="{DE92156C-7924-4546-8079-B0F3B9B0D715}" srcOrd="0" destOrd="3" presId="urn:microsoft.com/office/officeart/2005/8/layout/StepDownProcess"/>
    <dgm:cxn modelId="{F5C6F49B-C065-4C5A-AB51-EF65C5FE8FA8}" srcId="{B59F7E8D-72C1-4622-A032-4C8D8F04A5F9}" destId="{DA8296F6-40B9-4AC7-9A56-5ABA4ADF560E}" srcOrd="1" destOrd="0" parTransId="{CD59717D-3341-4A80-B1AD-85A4E38BFCF9}" sibTransId="{69F71BAC-7066-4F95-8C0C-3C58E77E5CDE}"/>
    <dgm:cxn modelId="{9F60F42F-5811-46A6-A935-217CA7952F5D}" type="presOf" srcId="{BEDB9318-3137-4F5A-8137-54611DB0C652}" destId="{DE92156C-7924-4546-8079-B0F3B9B0D715}" srcOrd="0" destOrd="0" presId="urn:microsoft.com/office/officeart/2005/8/layout/StepDownProcess"/>
    <dgm:cxn modelId="{DBE49B25-6B2D-4EAC-8AEB-A6D2A2C85836}" type="presOf" srcId="{B59F7E8D-72C1-4622-A032-4C8D8F04A5F9}" destId="{BF67460A-E952-4EC3-B338-713F365465F8}" srcOrd="0" destOrd="0" presId="urn:microsoft.com/office/officeart/2005/8/layout/StepDownProcess"/>
    <dgm:cxn modelId="{02C9544A-E0B3-4170-BAE9-A47AD6920210}" type="presOf" srcId="{3BECEAD8-09AA-487E-8AA2-18B2D0A14E1E}" destId="{DE92156C-7924-4546-8079-B0F3B9B0D715}" srcOrd="0" destOrd="2" presId="urn:microsoft.com/office/officeart/2005/8/layout/StepDownProcess"/>
    <dgm:cxn modelId="{7222A7AC-BBC5-4DC7-AD7B-5BF4438B59E2}" srcId="{0184540A-4F95-42F2-BBA0-22DDBB1F2E72}" destId="{BEDB9318-3137-4F5A-8137-54611DB0C652}" srcOrd="0" destOrd="0" parTransId="{05276F25-B28D-44F2-B222-3F3C21E47A08}" sibTransId="{505B1228-06C5-4C0C-A813-E4295C8A0EFC}"/>
    <dgm:cxn modelId="{D3330E3B-0A27-481A-86CC-7B6DE6CF2B83}" srcId="{B59F7E8D-72C1-4622-A032-4C8D8F04A5F9}" destId="{AC801FBC-14A8-481A-8106-BA881E46AD54}" srcOrd="2" destOrd="0" parTransId="{66249043-45CC-42E7-8ED4-1B41D79B98DE}" sibTransId="{F1CF9067-125B-439A-A1BE-065C863349B6}"/>
    <dgm:cxn modelId="{79A6E278-0DDC-4115-87C5-4C85B369904D}" srcId="{0184540A-4F95-42F2-BBA0-22DDBB1F2E72}" destId="{047A453D-FE45-4641-9233-AB5A2A2F0B96}" srcOrd="4" destOrd="0" parTransId="{6E1AE826-767F-44FA-BB3B-E6FF71BEAADA}" sibTransId="{935E53B5-4BD4-422D-AA27-D756A105CD61}"/>
    <dgm:cxn modelId="{C718E9D1-21D4-41E3-930C-48A656B87E28}" type="presOf" srcId="{AE4DF2FA-EFD8-4F65-9DBA-CEB3BD730B20}" destId="{DE92156C-7924-4546-8079-B0F3B9B0D715}" srcOrd="0" destOrd="5" presId="urn:microsoft.com/office/officeart/2005/8/layout/StepDownProcess"/>
    <dgm:cxn modelId="{E296BD5F-709B-41D4-B7C6-4115687DD9C9}" type="presOf" srcId="{27B12B35-949E-408F-8E83-1CBBF38FB0A2}" destId="{DE92156C-7924-4546-8079-B0F3B9B0D715}" srcOrd="0" destOrd="6" presId="urn:microsoft.com/office/officeart/2005/8/layout/StepDownProcess"/>
    <dgm:cxn modelId="{51D51876-5FCF-4077-B441-1DA58F429E93}" srcId="{0184540A-4F95-42F2-BBA0-22DDBB1F2E72}" destId="{3BECEAD8-09AA-487E-8AA2-18B2D0A14E1E}" srcOrd="2" destOrd="0" parTransId="{B75FE43A-292B-4CC3-81FF-93B9E05BD68E}" sibTransId="{FE138F02-5C07-4578-BF08-E3537A32197F}"/>
    <dgm:cxn modelId="{498AB9CC-F86A-4864-AAEA-65AEBE39569C}" srcId="{0184540A-4F95-42F2-BBA0-22DDBB1F2E72}" destId="{27B12B35-949E-408F-8E83-1CBBF38FB0A2}" srcOrd="6" destOrd="0" parTransId="{26690D3D-4D77-4B49-95AE-620F43627519}" sibTransId="{08B842C6-60AF-46DD-9F68-87CB752C2724}"/>
    <dgm:cxn modelId="{C0AEDB05-F781-422F-9881-14D52A08526E}" srcId="{0184540A-4F95-42F2-BBA0-22DDBB1F2E72}" destId="{E5E4FBFD-FE45-4A43-9DA6-AFCD60CE95DA}" srcOrd="1" destOrd="0" parTransId="{D9250099-7BE7-4840-8F2E-9A6777BCC8D5}" sibTransId="{6A666A57-6F92-4F32-8ADF-2C8EA4403E7B}"/>
    <dgm:cxn modelId="{84DE0267-C096-4380-8CA6-59C7E2A4480D}" srcId="{B59F7E8D-72C1-4622-A032-4C8D8F04A5F9}" destId="{0184540A-4F95-42F2-BBA0-22DDBB1F2E72}" srcOrd="0" destOrd="0" parTransId="{B4C51275-3787-48A9-938D-74E79649CB4B}" sibTransId="{E5A9314E-5558-4728-A86B-E524BBE3AF04}"/>
    <dgm:cxn modelId="{20B93195-78FD-4F11-911D-05618BD4DFDE}" type="presOf" srcId="{C26E85CD-8A15-42E4-B253-C569BE15D0B1}" destId="{ED3E6969-CB70-45DD-A0AF-0B033FE2167F}" srcOrd="0" destOrd="0" presId="urn:microsoft.com/office/officeart/2005/8/layout/StepDownProcess"/>
    <dgm:cxn modelId="{79EC9226-9936-4A32-AB21-71511D828887}" type="presOf" srcId="{0184540A-4F95-42F2-BBA0-22DDBB1F2E72}" destId="{E1AFA419-ADEE-40AA-9B92-F8DD97AE874A}" srcOrd="0" destOrd="0" presId="urn:microsoft.com/office/officeart/2005/8/layout/StepDownProcess"/>
    <dgm:cxn modelId="{B5EFF841-BB46-4FBD-909E-7BA8650CACC1}" type="presOf" srcId="{E5E4FBFD-FE45-4A43-9DA6-AFCD60CE95DA}" destId="{DE92156C-7924-4546-8079-B0F3B9B0D715}" srcOrd="0" destOrd="1" presId="urn:microsoft.com/office/officeart/2005/8/layout/StepDownProcess"/>
    <dgm:cxn modelId="{7087B867-62E9-408E-95D8-7E67C00E3842}" type="presOf" srcId="{6F8A1338-85BA-41DE-AA2A-1B6676BA6032}" destId="{BB2B35F6-9A54-49CE-84D1-7EB70465BBD4}" srcOrd="0" destOrd="2" presId="urn:microsoft.com/office/officeart/2005/8/layout/StepDownProcess"/>
    <dgm:cxn modelId="{42683242-342D-496A-BBC9-77D06749F878}" srcId="{0184540A-4F95-42F2-BBA0-22DDBB1F2E72}" destId="{FDB7107B-47F2-4D50-9959-D84A414701C6}" srcOrd="3" destOrd="0" parTransId="{4E3A94B7-6037-4C14-88A6-C850C447A869}" sibTransId="{90E4DA1F-3A75-424C-8BDE-E59D85D96391}"/>
    <dgm:cxn modelId="{6C20D51C-6B1A-499D-AB7E-F02BC3773C74}" type="presOf" srcId="{27D5A5A3-CB7C-4B72-97C4-D7756B16E935}" destId="{BB2B35F6-9A54-49CE-84D1-7EB70465BBD4}" srcOrd="0" destOrd="0" presId="urn:microsoft.com/office/officeart/2005/8/layout/StepDownProcess"/>
    <dgm:cxn modelId="{950B4BFB-82FC-46D7-B18C-73A44ACD5493}" srcId="{AC801FBC-14A8-481A-8106-BA881E46AD54}" destId="{0FC77ABC-B28C-4D41-B754-44C2B922A67A}" srcOrd="1" destOrd="0" parTransId="{C3D5DABA-49D6-4258-8C0F-14B7555299D6}" sibTransId="{F71B57C2-5A64-4F8A-9800-CD58AAE09F3E}"/>
    <dgm:cxn modelId="{66C5C976-1C24-4005-8229-A27130009C5D}" type="presOf" srcId="{DA8296F6-40B9-4AC7-9A56-5ABA4ADF560E}" destId="{66166793-5AEF-4B91-8800-D52DEE9F2260}" srcOrd="0" destOrd="0" presId="urn:microsoft.com/office/officeart/2005/8/layout/StepDownProcess"/>
    <dgm:cxn modelId="{ADE33812-2CDC-4047-B4FD-4937BD0E4AC1}" srcId="{0184540A-4F95-42F2-BBA0-22DDBB1F2E72}" destId="{AE4DF2FA-EFD8-4F65-9DBA-CEB3BD730B20}" srcOrd="5" destOrd="0" parTransId="{AA414CF8-76A8-4E57-8CFD-4D5CC3177C61}" sibTransId="{4FA7CD0E-52B8-495D-BB97-2691F0BC8EDC}"/>
    <dgm:cxn modelId="{FABF17A0-B23E-4988-8E21-B4A2D5EB0EF2}" srcId="{AC801FBC-14A8-481A-8106-BA881E46AD54}" destId="{6F8A1338-85BA-41DE-AA2A-1B6676BA6032}" srcOrd="2" destOrd="0" parTransId="{0DC2C118-086A-49BF-A8D0-E765427C3EA0}" sibTransId="{4D53C596-CFA6-40BF-A701-8045D0D57E91}"/>
    <dgm:cxn modelId="{4637C501-16D8-477C-9580-E9076D5C227D}" type="presOf" srcId="{0FC77ABC-B28C-4D41-B754-44C2B922A67A}" destId="{BB2B35F6-9A54-49CE-84D1-7EB70465BBD4}" srcOrd="0" destOrd="1" presId="urn:microsoft.com/office/officeart/2005/8/layout/StepDownProcess"/>
    <dgm:cxn modelId="{F8B8BB48-2952-46F2-A432-F7C74CFF15DB}" type="presOf" srcId="{AC801FBC-14A8-481A-8106-BA881E46AD54}" destId="{0D51C94F-EBE2-4454-B4C9-D39B65705004}" srcOrd="0" destOrd="0" presId="urn:microsoft.com/office/officeart/2005/8/layout/StepDownProcess"/>
    <dgm:cxn modelId="{27711F44-B94F-4AAF-BB71-04BBB2777002}" type="presParOf" srcId="{BF67460A-E952-4EC3-B338-713F365465F8}" destId="{5FEE9E6B-437F-433F-8887-C0FB4F2F964F}" srcOrd="0" destOrd="0" presId="urn:microsoft.com/office/officeart/2005/8/layout/StepDownProcess"/>
    <dgm:cxn modelId="{9E1104BC-0AE9-45C1-8541-23D4C7D043A5}" type="presParOf" srcId="{5FEE9E6B-437F-433F-8887-C0FB4F2F964F}" destId="{AA6E52DD-F5AB-4E86-A03F-D35842FB043F}" srcOrd="0" destOrd="0" presId="urn:microsoft.com/office/officeart/2005/8/layout/StepDownProcess"/>
    <dgm:cxn modelId="{83E59127-F9E3-4F1A-B84E-E93460A7A903}" type="presParOf" srcId="{5FEE9E6B-437F-433F-8887-C0FB4F2F964F}" destId="{E1AFA419-ADEE-40AA-9B92-F8DD97AE874A}" srcOrd="1" destOrd="0" presId="urn:microsoft.com/office/officeart/2005/8/layout/StepDownProcess"/>
    <dgm:cxn modelId="{64C2B3F4-4A20-4027-96EF-9C0FB7E6F96F}" type="presParOf" srcId="{5FEE9E6B-437F-433F-8887-C0FB4F2F964F}" destId="{DE92156C-7924-4546-8079-B0F3B9B0D715}" srcOrd="2" destOrd="0" presId="urn:microsoft.com/office/officeart/2005/8/layout/StepDownProcess"/>
    <dgm:cxn modelId="{3C71AB15-77F3-42CF-BD38-B9F6BC8FBE44}" type="presParOf" srcId="{BF67460A-E952-4EC3-B338-713F365465F8}" destId="{614D7A06-F951-4BB8-B07A-19639DF77623}" srcOrd="1" destOrd="0" presId="urn:microsoft.com/office/officeart/2005/8/layout/StepDownProcess"/>
    <dgm:cxn modelId="{229D306B-7D0F-4D47-A2E7-804FCF8C3084}" type="presParOf" srcId="{BF67460A-E952-4EC3-B338-713F365465F8}" destId="{7952ED2C-FEEC-4C6F-9CC7-481925061918}" srcOrd="2" destOrd="0" presId="urn:microsoft.com/office/officeart/2005/8/layout/StepDownProcess"/>
    <dgm:cxn modelId="{4350FDD9-F847-4F29-9346-69F45693D2A2}" type="presParOf" srcId="{7952ED2C-FEEC-4C6F-9CC7-481925061918}" destId="{AD026141-77AE-48CD-8F79-8B064E8375F1}" srcOrd="0" destOrd="0" presId="urn:microsoft.com/office/officeart/2005/8/layout/StepDownProcess"/>
    <dgm:cxn modelId="{3308772D-7E51-420E-BDB5-6C9A473ED4F9}" type="presParOf" srcId="{7952ED2C-FEEC-4C6F-9CC7-481925061918}" destId="{66166793-5AEF-4B91-8800-D52DEE9F2260}" srcOrd="1" destOrd="0" presId="urn:microsoft.com/office/officeart/2005/8/layout/StepDownProcess"/>
    <dgm:cxn modelId="{1843C928-64A3-4FC4-A3C7-10663220D771}" type="presParOf" srcId="{7952ED2C-FEEC-4C6F-9CC7-481925061918}" destId="{ED3E6969-CB70-45DD-A0AF-0B033FE2167F}" srcOrd="2" destOrd="0" presId="urn:microsoft.com/office/officeart/2005/8/layout/StepDownProcess"/>
    <dgm:cxn modelId="{CBB123D2-C06C-4086-9DC5-E72AB0C9E00D}" type="presParOf" srcId="{BF67460A-E952-4EC3-B338-713F365465F8}" destId="{AF3EA7F3-88B3-454A-B0AC-E3CD1E6D3842}" srcOrd="3" destOrd="0" presId="urn:microsoft.com/office/officeart/2005/8/layout/StepDownProcess"/>
    <dgm:cxn modelId="{3983336B-8E9A-44D7-A397-FD1CE7C128E1}" type="presParOf" srcId="{BF67460A-E952-4EC3-B338-713F365465F8}" destId="{12ABFCEF-26D1-458D-B5F9-CFD4C01F8E05}" srcOrd="4" destOrd="0" presId="urn:microsoft.com/office/officeart/2005/8/layout/StepDownProcess"/>
    <dgm:cxn modelId="{357B774C-95D4-4E3E-861D-F7803DA479E7}" type="presParOf" srcId="{12ABFCEF-26D1-458D-B5F9-CFD4C01F8E05}" destId="{0D51C94F-EBE2-4454-B4C9-D39B65705004}" srcOrd="0" destOrd="0" presId="urn:microsoft.com/office/officeart/2005/8/layout/StepDownProcess"/>
    <dgm:cxn modelId="{DD80B321-CFCD-40C3-8B90-BCC1A645B373}" type="presParOf" srcId="{12ABFCEF-26D1-458D-B5F9-CFD4C01F8E05}" destId="{BB2B35F6-9A54-49CE-84D1-7EB70465BBD4}" srcOrd="1" destOrd="0" presId="urn:microsoft.com/office/officeart/2005/8/layout/StepDown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StepDownProcess">
  <dgm:title val=""/>
  <dgm:desc val=""/>
  <dgm:catLst>
    <dgm:cat type="process" pri="16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60" srcId="0" destId="10" srcOrd="0" destOrd="0"/>
        <dgm:cxn modelId="12" srcId="10" destId="11" srcOrd="0" destOrd="0"/>
        <dgm:cxn modelId="70" srcId="0" destId="20" srcOrd="1" destOrd="0"/>
        <dgm:cxn modelId="22" srcId="20" destId="21" srcOrd="0" destOrd="0"/>
        <dgm:cxn modelId="8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rootnode">
    <dgm:varLst>
      <dgm:chMax/>
      <dgm:chPref/>
      <dgm:dir/>
      <dgm:animLvl val="lvl"/>
    </dgm:varLst>
    <dgm:choose name="Name0">
      <dgm:if name="Name1" func="var" arg="dir" op="equ" val="norm">
        <dgm:alg type="snake">
          <dgm:param type="grDir" val="tL"/>
          <dgm:param type="flowDir" val="row"/>
          <dgm:param type="off" val="off"/>
          <dgm:param type="bkpt" val="fixed"/>
          <dgm:param type="bkPtFixedVal" val="1"/>
        </dgm:alg>
      </dgm:if>
      <dgm:else name="Name2">
        <dgm:alg type="snake">
          <dgm:param type="grDir" val="tR"/>
          <dgm:param type="flowDir" val="row"/>
          <dgm:param type="off" val="off"/>
          <dgm:param type="bkpt" val="fixed"/>
          <dgm:param type="bkPtFixedVal" val="1"/>
        </dgm:alg>
      </dgm:else>
    </dgm:choose>
    <dgm:shape xmlns:r="http://schemas.openxmlformats.org/officeDocument/2006/relationships" r:blip="">
      <dgm:adjLst/>
    </dgm:shape>
    <dgm:choose name="Name3">
      <dgm:if name="Name4" func="var" arg="dir" op="equ" val="norm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if>
      <dgm:else name="Name5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else>
    </dgm:choose>
    <dgm:forEach name="nodesForEach" axis="ch" ptType="node">
      <dgm:layoutNode name="composite">
        <dgm:alg type="composite">
          <dgm:param type="ar" val="1.2439"/>
        </dgm:alg>
        <dgm:shape xmlns:r="http://schemas.openxmlformats.org/officeDocument/2006/relationships" r:blip="">
          <dgm:adjLst/>
        </dgm:shape>
        <dgm:choose name="Name6">
          <dgm:if name="Name7" func="var" arg="dir" op="equ" val="norm">
            <dgm:constrLst>
              <dgm:constr type="l" for="ch" forName="bentUpArrow1" refType="w" fact="0.0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refFor="ch" refForName="ParentText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refFor="ch" refForName="ParentText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if>
          <dgm:else name="Name8">
            <dgm:constrLst>
              <dgm:constr type="r" for="ch" forName="bentUpArrow1" refType="w" fact="0.9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.4316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fact="0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fact="0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else>
        </dgm:choose>
        <dgm:choose name="Name9">
          <dgm:if name="Name10" axis="followSib" ptType="node" func="cnt" op="gte" val="1">
            <dgm:layoutNode name="bentUpArrow1" styleLbl="alignImgPlace1">
              <dgm:alg type="sp"/>
              <dgm:choose name="Name11">
                <dgm:if name="Name12" func="var" arg="dir" op="equ" val="norm">
                  <dgm:shape xmlns:r="http://schemas.openxmlformats.org/officeDocument/2006/relationships" rot="90" type="bentUpArrow" r:blip="">
                    <dgm:adjLst>
                      <dgm:adj idx="1" val="0.3284"/>
                      <dgm:adj idx="2" val="0.25"/>
                      <dgm:adj idx="3" val="0.3578"/>
                    </dgm:adjLst>
                  </dgm:shape>
                </dgm:if>
                <dgm:else name="Name13">
                  <dgm:shape xmlns:r="http://schemas.openxmlformats.org/officeDocument/2006/relationships" rot="180" type="bentArrow" r:blip="">
                    <dgm:adjLst>
                      <dgm:adj idx="1" val="0.3284"/>
                      <dgm:adj idx="2" val="0.25"/>
                      <dgm:adj idx="3" val="0.3578"/>
                      <dgm:adj idx="4" val="0"/>
                    </dgm:adjLst>
                  </dgm:shape>
                </dgm:else>
              </dgm:choose>
              <dgm:presOf/>
            </dgm:layoutNode>
          </dgm:if>
          <dgm:else name="Name14"/>
        </dgm:choose>
        <dgm:layoutNode name="ParentText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66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choose name="Name15">
          <dgm:if name="Name16" axis="followSib" ptType="node" func="cnt" op="equ" val="0">
            <dgm:choose name="Name17">
              <dgm:if name="Name18" axis="ch" ptType="node" func="cnt" op="gte" val="1">
                <dgm:layoutNode name="FinalChildText" styleLbl="revTx">
                  <dgm:varLst>
                    <dgm:chMax val="0"/>
                    <dgm:chPref val="0"/>
                    <dgm:bulletEnabled val="1"/>
                  </dgm:varLst>
                  <dgm:alg type="tx">
                    <dgm:param type="stBulletLvl" val="1"/>
                    <dgm:param type="txAnchorVertCh" val="mid"/>
                    <dgm:param type="parTxLTRAlign" val="l"/>
                  </dgm:alg>
                  <dgm:shape xmlns:r="http://schemas.openxmlformats.org/officeDocument/2006/relationships" type="rect" r:blip="">
                    <dgm:adjLst/>
                  </dgm:shape>
                  <dgm:presOf axis="des" ptType="node"/>
                  <dgm:constrLst>
                    <dgm:constr type="lMarg" refType="primFontSz" fact="0.3"/>
                    <dgm:constr type="rMarg" refType="primFontSz" fact="0.3"/>
                    <dgm:constr type="tMarg" refType="primFontSz" fact="0.3"/>
                    <dgm:constr type="bMarg" refType="primFontSz" fact="0.3"/>
                  </dgm:constrLst>
                  <dgm:ruleLst>
                    <dgm:rule type="primFontSz" val="5" fact="NaN" max="NaN"/>
                  </dgm:ruleLst>
                </dgm:layoutNode>
              </dgm:if>
              <dgm:else name="Name19"/>
            </dgm:choose>
          </dgm:if>
          <dgm:else name="Name20">
            <dgm:layoutNode name="ChildText" styleLbl="revTx">
              <dgm:varLst>
                <dgm:chMax val="0"/>
                <dgm:chPref val="0"/>
                <dgm:bulletEnabled val="1"/>
              </dgm:varLst>
              <dgm:alg type="tx">
                <dgm:param type="stBulletLvl" val="1"/>
                <dgm:param type="txAnchorVertCh" val="mid"/>
                <dgm:param type="parTxLTRAlign" val="l"/>
              </dgm:alg>
              <dgm:shape xmlns:r="http://schemas.openxmlformats.org/officeDocument/2006/relationships" type="rect" r:blip="">
                <dgm:adjLst/>
              </dgm:shape>
              <dgm:presOf axis="des" ptType="node"/>
              <dgm:constrLst>
                <dgm:constr type="lMarg" refType="primFontSz" fact="0.3"/>
                <dgm:constr type="rMarg" refType="primFontSz" fact="0.3"/>
                <dgm:constr type="tMarg" refType="primFontSz" fact="0.3"/>
                <dgm:constr type="bMarg" refType="primFontSz" fact="0.3"/>
              </dgm:constrLst>
              <dgm:ruleLst>
                <dgm:rule type="primFontSz" val="5" fact="NaN" max="NaN"/>
              </dgm:ruleLst>
            </dgm:layoutNode>
          </dgm:else>
        </dgm:choos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#'Figura 116'!A1"/><Relationship Id="rId21" Type="http://schemas.openxmlformats.org/officeDocument/2006/relationships/hyperlink" Target="#'Figura 20'!A1"/><Relationship Id="rId42" Type="http://schemas.openxmlformats.org/officeDocument/2006/relationships/hyperlink" Target="#'Figura 41'!A1"/><Relationship Id="rId63" Type="http://schemas.openxmlformats.org/officeDocument/2006/relationships/hyperlink" Target="#'Figura 62'!A1"/><Relationship Id="rId84" Type="http://schemas.openxmlformats.org/officeDocument/2006/relationships/hyperlink" Target="#'Figura 83'!A1"/><Relationship Id="rId138" Type="http://schemas.openxmlformats.org/officeDocument/2006/relationships/hyperlink" Target="#'Figura 137'!A1"/><Relationship Id="rId159" Type="http://schemas.openxmlformats.org/officeDocument/2006/relationships/hyperlink" Target="#'Tabela 24'!A1"/><Relationship Id="rId170" Type="http://schemas.openxmlformats.org/officeDocument/2006/relationships/hyperlink" Target="#'Tabela 35'!A1"/><Relationship Id="rId107" Type="http://schemas.openxmlformats.org/officeDocument/2006/relationships/hyperlink" Target="#'Figura 106'!A1"/><Relationship Id="rId11" Type="http://schemas.openxmlformats.org/officeDocument/2006/relationships/hyperlink" Target="#'Figura 10'!A1"/><Relationship Id="rId32" Type="http://schemas.openxmlformats.org/officeDocument/2006/relationships/hyperlink" Target="#'Figura 32'!A1"/><Relationship Id="rId53" Type="http://schemas.openxmlformats.org/officeDocument/2006/relationships/hyperlink" Target="#'Figura 52'!A1"/><Relationship Id="rId74" Type="http://schemas.openxmlformats.org/officeDocument/2006/relationships/hyperlink" Target="#'Figura 73'!A1"/><Relationship Id="rId128" Type="http://schemas.openxmlformats.org/officeDocument/2006/relationships/hyperlink" Target="#'Figura 127'!A1"/><Relationship Id="rId149" Type="http://schemas.openxmlformats.org/officeDocument/2006/relationships/hyperlink" Target="#'Tabela 14'!A1"/><Relationship Id="rId5" Type="http://schemas.openxmlformats.org/officeDocument/2006/relationships/hyperlink" Target="#'Figura 04'!A1"/><Relationship Id="rId95" Type="http://schemas.openxmlformats.org/officeDocument/2006/relationships/hyperlink" Target="#'Figura 94'!A1"/><Relationship Id="rId160" Type="http://schemas.openxmlformats.org/officeDocument/2006/relationships/hyperlink" Target="#'Tabela 25'!A1"/><Relationship Id="rId22" Type="http://schemas.openxmlformats.org/officeDocument/2006/relationships/hyperlink" Target="#'Figura 21'!A1"/><Relationship Id="rId43" Type="http://schemas.openxmlformats.org/officeDocument/2006/relationships/hyperlink" Target="#'Figura 42'!A1"/><Relationship Id="rId64" Type="http://schemas.openxmlformats.org/officeDocument/2006/relationships/hyperlink" Target="#'Figura 63'!A1"/><Relationship Id="rId118" Type="http://schemas.openxmlformats.org/officeDocument/2006/relationships/hyperlink" Target="#'Figura 117'!A1"/><Relationship Id="rId139" Type="http://schemas.openxmlformats.org/officeDocument/2006/relationships/hyperlink" Target="#'Tabela 04'!A1"/><Relationship Id="rId85" Type="http://schemas.openxmlformats.org/officeDocument/2006/relationships/hyperlink" Target="#'Figura 84'!A1"/><Relationship Id="rId150" Type="http://schemas.openxmlformats.org/officeDocument/2006/relationships/hyperlink" Target="#'Tabela 15'!A1"/><Relationship Id="rId171" Type="http://schemas.openxmlformats.org/officeDocument/2006/relationships/hyperlink" Target="#'Tabela 36'!A1"/><Relationship Id="rId12" Type="http://schemas.openxmlformats.org/officeDocument/2006/relationships/hyperlink" Target="#'Figura 11'!A1"/><Relationship Id="rId33" Type="http://schemas.openxmlformats.org/officeDocument/2006/relationships/hyperlink" Target="#'Figura 33'!A1"/><Relationship Id="rId108" Type="http://schemas.openxmlformats.org/officeDocument/2006/relationships/hyperlink" Target="#'Figura 107'!A1"/><Relationship Id="rId129" Type="http://schemas.openxmlformats.org/officeDocument/2006/relationships/hyperlink" Target="#'Figura 128'!A1"/><Relationship Id="rId54" Type="http://schemas.openxmlformats.org/officeDocument/2006/relationships/hyperlink" Target="#'Figura 53'!A1"/><Relationship Id="rId75" Type="http://schemas.openxmlformats.org/officeDocument/2006/relationships/hyperlink" Target="#'Figura 74'!A1"/><Relationship Id="rId96" Type="http://schemas.openxmlformats.org/officeDocument/2006/relationships/hyperlink" Target="#'Figura 95'!A1"/><Relationship Id="rId140" Type="http://schemas.openxmlformats.org/officeDocument/2006/relationships/hyperlink" Target="#'Tabela 05'!A1"/><Relationship Id="rId161" Type="http://schemas.openxmlformats.org/officeDocument/2006/relationships/hyperlink" Target="#'Tabela 26'!A1"/><Relationship Id="rId6" Type="http://schemas.openxmlformats.org/officeDocument/2006/relationships/hyperlink" Target="#'Figura 05'!A1"/><Relationship Id="rId23" Type="http://schemas.openxmlformats.org/officeDocument/2006/relationships/hyperlink" Target="#'Figura 22'!A1"/><Relationship Id="rId28" Type="http://schemas.openxmlformats.org/officeDocument/2006/relationships/hyperlink" Target="#'Figura 27'!A1"/><Relationship Id="rId49" Type="http://schemas.openxmlformats.org/officeDocument/2006/relationships/hyperlink" Target="#'Figura 48'!A1"/><Relationship Id="rId114" Type="http://schemas.openxmlformats.org/officeDocument/2006/relationships/hyperlink" Target="#'Figura 113'!A1"/><Relationship Id="rId119" Type="http://schemas.openxmlformats.org/officeDocument/2006/relationships/hyperlink" Target="#'Figura 118'!A1"/><Relationship Id="rId44" Type="http://schemas.openxmlformats.org/officeDocument/2006/relationships/hyperlink" Target="#'Figura 43'!A1"/><Relationship Id="rId60" Type="http://schemas.openxmlformats.org/officeDocument/2006/relationships/hyperlink" Target="#'Figura 59'!A1"/><Relationship Id="rId65" Type="http://schemas.openxmlformats.org/officeDocument/2006/relationships/hyperlink" Target="#'Figura 64'!A1"/><Relationship Id="rId81" Type="http://schemas.openxmlformats.org/officeDocument/2006/relationships/hyperlink" Target="#'Figura 80'!A1"/><Relationship Id="rId86" Type="http://schemas.openxmlformats.org/officeDocument/2006/relationships/hyperlink" Target="#'Figura 85'!A1"/><Relationship Id="rId130" Type="http://schemas.openxmlformats.org/officeDocument/2006/relationships/hyperlink" Target="#'Figura 129'!A1"/><Relationship Id="rId135" Type="http://schemas.openxmlformats.org/officeDocument/2006/relationships/hyperlink" Target="#'Figura 134'!A1"/><Relationship Id="rId151" Type="http://schemas.openxmlformats.org/officeDocument/2006/relationships/hyperlink" Target="#'Tabela 16'!A1"/><Relationship Id="rId156" Type="http://schemas.openxmlformats.org/officeDocument/2006/relationships/hyperlink" Target="#'Tabela 21'!A1"/><Relationship Id="rId177" Type="http://schemas.openxmlformats.org/officeDocument/2006/relationships/hyperlink" Target="#'Tabela 42'!A1"/><Relationship Id="rId172" Type="http://schemas.openxmlformats.org/officeDocument/2006/relationships/hyperlink" Target="#'Tabela 37'!A1"/><Relationship Id="rId13" Type="http://schemas.openxmlformats.org/officeDocument/2006/relationships/hyperlink" Target="#'Figura 12'!A1"/><Relationship Id="rId18" Type="http://schemas.openxmlformats.org/officeDocument/2006/relationships/hyperlink" Target="#'Figura 17'!A1"/><Relationship Id="rId39" Type="http://schemas.openxmlformats.org/officeDocument/2006/relationships/hyperlink" Target="#'Figura 39'!A1"/><Relationship Id="rId109" Type="http://schemas.openxmlformats.org/officeDocument/2006/relationships/hyperlink" Target="#'Figura 108'!A1"/><Relationship Id="rId34" Type="http://schemas.openxmlformats.org/officeDocument/2006/relationships/hyperlink" Target="#'Figura 34'!A1"/><Relationship Id="rId50" Type="http://schemas.openxmlformats.org/officeDocument/2006/relationships/hyperlink" Target="#'Figura 49'!A1"/><Relationship Id="rId55" Type="http://schemas.openxmlformats.org/officeDocument/2006/relationships/hyperlink" Target="#'Figura 54'!A1"/><Relationship Id="rId76" Type="http://schemas.openxmlformats.org/officeDocument/2006/relationships/hyperlink" Target="#'Figura 75'!A1"/><Relationship Id="rId97" Type="http://schemas.openxmlformats.org/officeDocument/2006/relationships/hyperlink" Target="#'Figura 96'!A1"/><Relationship Id="rId104" Type="http://schemas.openxmlformats.org/officeDocument/2006/relationships/hyperlink" Target="#'Figura 103'!A1"/><Relationship Id="rId120" Type="http://schemas.openxmlformats.org/officeDocument/2006/relationships/hyperlink" Target="#'Figura 119'!A1"/><Relationship Id="rId125" Type="http://schemas.openxmlformats.org/officeDocument/2006/relationships/hyperlink" Target="#'Figura 124'!A1"/><Relationship Id="rId141" Type="http://schemas.openxmlformats.org/officeDocument/2006/relationships/hyperlink" Target="#'Tabela 06'!A1"/><Relationship Id="rId146" Type="http://schemas.openxmlformats.org/officeDocument/2006/relationships/hyperlink" Target="#'Tabela 11'!A1"/><Relationship Id="rId167" Type="http://schemas.openxmlformats.org/officeDocument/2006/relationships/hyperlink" Target="#'Tabela 32'!A1"/><Relationship Id="rId7" Type="http://schemas.openxmlformats.org/officeDocument/2006/relationships/hyperlink" Target="#'Figura 06'!A1"/><Relationship Id="rId71" Type="http://schemas.openxmlformats.org/officeDocument/2006/relationships/hyperlink" Target="#'Figura 70'!A1"/><Relationship Id="rId92" Type="http://schemas.openxmlformats.org/officeDocument/2006/relationships/hyperlink" Target="#'Figura 91'!A1"/><Relationship Id="rId162" Type="http://schemas.openxmlformats.org/officeDocument/2006/relationships/hyperlink" Target="#'Tabela 27'!A1"/><Relationship Id="rId2" Type="http://schemas.openxmlformats.org/officeDocument/2006/relationships/hyperlink" Target="#'Tabela 01'!A1"/><Relationship Id="rId29" Type="http://schemas.openxmlformats.org/officeDocument/2006/relationships/hyperlink" Target="#'Figura 28'!A1"/><Relationship Id="rId24" Type="http://schemas.openxmlformats.org/officeDocument/2006/relationships/hyperlink" Target="#'Figura 23'!A1"/><Relationship Id="rId40" Type="http://schemas.openxmlformats.org/officeDocument/2006/relationships/hyperlink" Target="#'Figura 40'!A1"/><Relationship Id="rId45" Type="http://schemas.openxmlformats.org/officeDocument/2006/relationships/hyperlink" Target="#'Figura 44'!A1"/><Relationship Id="rId66" Type="http://schemas.openxmlformats.org/officeDocument/2006/relationships/hyperlink" Target="#'Figura 65'!A1"/><Relationship Id="rId87" Type="http://schemas.openxmlformats.org/officeDocument/2006/relationships/hyperlink" Target="#'Figura 86'!A1"/><Relationship Id="rId110" Type="http://schemas.openxmlformats.org/officeDocument/2006/relationships/hyperlink" Target="#'Figura 109'!A1"/><Relationship Id="rId115" Type="http://schemas.openxmlformats.org/officeDocument/2006/relationships/hyperlink" Target="#'Figura 114'!A1"/><Relationship Id="rId131" Type="http://schemas.openxmlformats.org/officeDocument/2006/relationships/hyperlink" Target="#'Figura 130'!A1"/><Relationship Id="rId136" Type="http://schemas.openxmlformats.org/officeDocument/2006/relationships/hyperlink" Target="#'Figura 135'!A1"/><Relationship Id="rId157" Type="http://schemas.openxmlformats.org/officeDocument/2006/relationships/hyperlink" Target="#'Tabela 22'!A1"/><Relationship Id="rId178" Type="http://schemas.openxmlformats.org/officeDocument/2006/relationships/hyperlink" Target="#'Tabela 43'!A1"/><Relationship Id="rId61" Type="http://schemas.openxmlformats.org/officeDocument/2006/relationships/hyperlink" Target="#'Figura 60'!A1"/><Relationship Id="rId82" Type="http://schemas.openxmlformats.org/officeDocument/2006/relationships/hyperlink" Target="#'Figura 81'!A1"/><Relationship Id="rId152" Type="http://schemas.openxmlformats.org/officeDocument/2006/relationships/hyperlink" Target="#'Tabela 17'!A1"/><Relationship Id="rId173" Type="http://schemas.openxmlformats.org/officeDocument/2006/relationships/hyperlink" Target="#'Tabela 38'!A1"/><Relationship Id="rId19" Type="http://schemas.openxmlformats.org/officeDocument/2006/relationships/hyperlink" Target="#'Figura 18'!A1"/><Relationship Id="rId14" Type="http://schemas.openxmlformats.org/officeDocument/2006/relationships/hyperlink" Target="#'Figura 13'!A1"/><Relationship Id="rId30" Type="http://schemas.openxmlformats.org/officeDocument/2006/relationships/hyperlink" Target="#'Figura 29'!A1"/><Relationship Id="rId35" Type="http://schemas.openxmlformats.org/officeDocument/2006/relationships/hyperlink" Target="#'Figura 35'!A1"/><Relationship Id="rId56" Type="http://schemas.openxmlformats.org/officeDocument/2006/relationships/hyperlink" Target="#'Figura 55'!A1"/><Relationship Id="rId77" Type="http://schemas.openxmlformats.org/officeDocument/2006/relationships/hyperlink" Target="#'Figura 76'!A1"/><Relationship Id="rId100" Type="http://schemas.openxmlformats.org/officeDocument/2006/relationships/hyperlink" Target="#'Figura 99'!A1"/><Relationship Id="rId105" Type="http://schemas.openxmlformats.org/officeDocument/2006/relationships/hyperlink" Target="#'Figura 104'!A1"/><Relationship Id="rId126" Type="http://schemas.openxmlformats.org/officeDocument/2006/relationships/hyperlink" Target="#'Figura 125'!A1"/><Relationship Id="rId147" Type="http://schemas.openxmlformats.org/officeDocument/2006/relationships/hyperlink" Target="#'Tabela 12'!A1"/><Relationship Id="rId168" Type="http://schemas.openxmlformats.org/officeDocument/2006/relationships/hyperlink" Target="#'Tabela 33'!A1"/><Relationship Id="rId8" Type="http://schemas.openxmlformats.org/officeDocument/2006/relationships/hyperlink" Target="#'Figura 07'!A1"/><Relationship Id="rId51" Type="http://schemas.openxmlformats.org/officeDocument/2006/relationships/hyperlink" Target="#'Figura 50'!A1"/><Relationship Id="rId72" Type="http://schemas.openxmlformats.org/officeDocument/2006/relationships/hyperlink" Target="#'Figura 71'!A1"/><Relationship Id="rId93" Type="http://schemas.openxmlformats.org/officeDocument/2006/relationships/hyperlink" Target="#'Figura 92'!A1"/><Relationship Id="rId98" Type="http://schemas.openxmlformats.org/officeDocument/2006/relationships/hyperlink" Target="#'Figura 97'!A1"/><Relationship Id="rId121" Type="http://schemas.openxmlformats.org/officeDocument/2006/relationships/hyperlink" Target="#'Figura 120'!A1"/><Relationship Id="rId142" Type="http://schemas.openxmlformats.org/officeDocument/2006/relationships/hyperlink" Target="#'Tabela 07'!A1"/><Relationship Id="rId163" Type="http://schemas.openxmlformats.org/officeDocument/2006/relationships/hyperlink" Target="#'Tabela 28'!A1"/><Relationship Id="rId3" Type="http://schemas.openxmlformats.org/officeDocument/2006/relationships/hyperlink" Target="#'Figura 02'!A1"/><Relationship Id="rId25" Type="http://schemas.openxmlformats.org/officeDocument/2006/relationships/hyperlink" Target="#'Figura 24'!A1"/><Relationship Id="rId46" Type="http://schemas.openxmlformats.org/officeDocument/2006/relationships/hyperlink" Target="#'Figura 45'!A1"/><Relationship Id="rId67" Type="http://schemas.openxmlformats.org/officeDocument/2006/relationships/hyperlink" Target="#'Figura 66'!A1"/><Relationship Id="rId116" Type="http://schemas.openxmlformats.org/officeDocument/2006/relationships/hyperlink" Target="#'Figura 115'!A1"/><Relationship Id="rId137" Type="http://schemas.openxmlformats.org/officeDocument/2006/relationships/hyperlink" Target="#'Figura 136'!A1"/><Relationship Id="rId158" Type="http://schemas.openxmlformats.org/officeDocument/2006/relationships/hyperlink" Target="#'Tabela 23'!A1"/><Relationship Id="rId20" Type="http://schemas.openxmlformats.org/officeDocument/2006/relationships/hyperlink" Target="#'Figura 19'!A1"/><Relationship Id="rId41" Type="http://schemas.openxmlformats.org/officeDocument/2006/relationships/hyperlink" Target="#'Tabela 03'!A1"/><Relationship Id="rId62" Type="http://schemas.openxmlformats.org/officeDocument/2006/relationships/hyperlink" Target="#'Figura 61'!A1"/><Relationship Id="rId83" Type="http://schemas.openxmlformats.org/officeDocument/2006/relationships/hyperlink" Target="#'Figura 82'!A1"/><Relationship Id="rId88" Type="http://schemas.openxmlformats.org/officeDocument/2006/relationships/hyperlink" Target="#'Figura 87'!A1"/><Relationship Id="rId111" Type="http://schemas.openxmlformats.org/officeDocument/2006/relationships/hyperlink" Target="#'Figura 110'!A1"/><Relationship Id="rId132" Type="http://schemas.openxmlformats.org/officeDocument/2006/relationships/hyperlink" Target="#'Figura 131'!A1"/><Relationship Id="rId153" Type="http://schemas.openxmlformats.org/officeDocument/2006/relationships/hyperlink" Target="#'Tabela 18'!A1"/><Relationship Id="rId174" Type="http://schemas.openxmlformats.org/officeDocument/2006/relationships/hyperlink" Target="#'Tabela 39'!A1"/><Relationship Id="rId179" Type="http://schemas.openxmlformats.org/officeDocument/2006/relationships/hyperlink" Target="#'Tabela 02'!A1"/><Relationship Id="rId15" Type="http://schemas.openxmlformats.org/officeDocument/2006/relationships/hyperlink" Target="#'Figura 14'!A1"/><Relationship Id="rId36" Type="http://schemas.openxmlformats.org/officeDocument/2006/relationships/hyperlink" Target="#'Figura 36'!A1"/><Relationship Id="rId57" Type="http://schemas.openxmlformats.org/officeDocument/2006/relationships/hyperlink" Target="#'Figura 56'!A1"/><Relationship Id="rId106" Type="http://schemas.openxmlformats.org/officeDocument/2006/relationships/hyperlink" Target="#'Figura 105'!A1"/><Relationship Id="rId127" Type="http://schemas.openxmlformats.org/officeDocument/2006/relationships/hyperlink" Target="#'Figura 126'!A1"/><Relationship Id="rId10" Type="http://schemas.openxmlformats.org/officeDocument/2006/relationships/hyperlink" Target="#'Figura 09'!A1"/><Relationship Id="rId31" Type="http://schemas.openxmlformats.org/officeDocument/2006/relationships/hyperlink" Target="#'Figura 30'!A1"/><Relationship Id="rId52" Type="http://schemas.openxmlformats.org/officeDocument/2006/relationships/hyperlink" Target="#'Figura 51'!A1"/><Relationship Id="rId73" Type="http://schemas.openxmlformats.org/officeDocument/2006/relationships/hyperlink" Target="#'Figura 72'!A1"/><Relationship Id="rId78" Type="http://schemas.openxmlformats.org/officeDocument/2006/relationships/hyperlink" Target="#'Figura 77'!A1"/><Relationship Id="rId94" Type="http://schemas.openxmlformats.org/officeDocument/2006/relationships/hyperlink" Target="#'Figura 93'!A1"/><Relationship Id="rId99" Type="http://schemas.openxmlformats.org/officeDocument/2006/relationships/hyperlink" Target="#'Figura 98'!A1"/><Relationship Id="rId101" Type="http://schemas.openxmlformats.org/officeDocument/2006/relationships/hyperlink" Target="#'Figura 100'!A1"/><Relationship Id="rId122" Type="http://schemas.openxmlformats.org/officeDocument/2006/relationships/hyperlink" Target="#'Figura 121'!A1"/><Relationship Id="rId143" Type="http://schemas.openxmlformats.org/officeDocument/2006/relationships/hyperlink" Target="#'Tabela 08'!A1"/><Relationship Id="rId148" Type="http://schemas.openxmlformats.org/officeDocument/2006/relationships/hyperlink" Target="#'Tabela 13'!A1"/><Relationship Id="rId164" Type="http://schemas.openxmlformats.org/officeDocument/2006/relationships/hyperlink" Target="#'Tabela 29'!A1"/><Relationship Id="rId169" Type="http://schemas.openxmlformats.org/officeDocument/2006/relationships/hyperlink" Target="#'Tabela 34'!A1"/><Relationship Id="rId4" Type="http://schemas.openxmlformats.org/officeDocument/2006/relationships/hyperlink" Target="#'Figura 03'!A1"/><Relationship Id="rId9" Type="http://schemas.openxmlformats.org/officeDocument/2006/relationships/hyperlink" Target="#'Figura 08'!A1"/><Relationship Id="rId26" Type="http://schemas.openxmlformats.org/officeDocument/2006/relationships/hyperlink" Target="#'Figura 25'!A1"/><Relationship Id="rId47" Type="http://schemas.openxmlformats.org/officeDocument/2006/relationships/hyperlink" Target="#'Figura 46'!A1"/><Relationship Id="rId68" Type="http://schemas.openxmlformats.org/officeDocument/2006/relationships/hyperlink" Target="#'Figura 67'!A1"/><Relationship Id="rId89" Type="http://schemas.openxmlformats.org/officeDocument/2006/relationships/hyperlink" Target="#'Figura 88'!A1"/><Relationship Id="rId112" Type="http://schemas.openxmlformats.org/officeDocument/2006/relationships/hyperlink" Target="#'Figura 111'!A1"/><Relationship Id="rId133" Type="http://schemas.openxmlformats.org/officeDocument/2006/relationships/hyperlink" Target="#'Figura 132'!A1"/><Relationship Id="rId154" Type="http://schemas.openxmlformats.org/officeDocument/2006/relationships/hyperlink" Target="#'Tabela 19'!A1"/><Relationship Id="rId175" Type="http://schemas.openxmlformats.org/officeDocument/2006/relationships/hyperlink" Target="#'Tabela 40'!A1"/><Relationship Id="rId16" Type="http://schemas.openxmlformats.org/officeDocument/2006/relationships/hyperlink" Target="#'Figura 15'!A1"/><Relationship Id="rId37" Type="http://schemas.openxmlformats.org/officeDocument/2006/relationships/hyperlink" Target="#'Figura 37'!A1"/><Relationship Id="rId58" Type="http://schemas.openxmlformats.org/officeDocument/2006/relationships/hyperlink" Target="#'Figura 57'!A1"/><Relationship Id="rId79" Type="http://schemas.openxmlformats.org/officeDocument/2006/relationships/hyperlink" Target="#'Figura 78'!A1"/><Relationship Id="rId102" Type="http://schemas.openxmlformats.org/officeDocument/2006/relationships/hyperlink" Target="#'Figura 101'!A1"/><Relationship Id="rId123" Type="http://schemas.openxmlformats.org/officeDocument/2006/relationships/hyperlink" Target="#'Figura 122'!A1"/><Relationship Id="rId144" Type="http://schemas.openxmlformats.org/officeDocument/2006/relationships/hyperlink" Target="#'Tabela 09'!A1"/><Relationship Id="rId90" Type="http://schemas.openxmlformats.org/officeDocument/2006/relationships/hyperlink" Target="#'Figura 89'!A1"/><Relationship Id="rId165" Type="http://schemas.openxmlformats.org/officeDocument/2006/relationships/hyperlink" Target="#'Tabela 30'!A1"/><Relationship Id="rId27" Type="http://schemas.openxmlformats.org/officeDocument/2006/relationships/hyperlink" Target="#'Figura 26'!A1"/><Relationship Id="rId48" Type="http://schemas.openxmlformats.org/officeDocument/2006/relationships/hyperlink" Target="#'Figura 47'!A1"/><Relationship Id="rId69" Type="http://schemas.openxmlformats.org/officeDocument/2006/relationships/hyperlink" Target="#'Figura 68'!A1"/><Relationship Id="rId113" Type="http://schemas.openxmlformats.org/officeDocument/2006/relationships/hyperlink" Target="#'Figura 112'!A1"/><Relationship Id="rId134" Type="http://schemas.openxmlformats.org/officeDocument/2006/relationships/hyperlink" Target="#'Figura 133'!A1"/><Relationship Id="rId80" Type="http://schemas.openxmlformats.org/officeDocument/2006/relationships/hyperlink" Target="#'Figura 79'!A1"/><Relationship Id="rId155" Type="http://schemas.openxmlformats.org/officeDocument/2006/relationships/hyperlink" Target="#'Tabela 20'!A1"/><Relationship Id="rId176" Type="http://schemas.openxmlformats.org/officeDocument/2006/relationships/hyperlink" Target="#'Tabela 41'!A1"/><Relationship Id="rId17" Type="http://schemas.openxmlformats.org/officeDocument/2006/relationships/hyperlink" Target="#'Figura 16'!A1"/><Relationship Id="rId38" Type="http://schemas.openxmlformats.org/officeDocument/2006/relationships/hyperlink" Target="#'Figura 38'!A1"/><Relationship Id="rId59" Type="http://schemas.openxmlformats.org/officeDocument/2006/relationships/hyperlink" Target="#'Figura 58'!A1"/><Relationship Id="rId103" Type="http://schemas.openxmlformats.org/officeDocument/2006/relationships/hyperlink" Target="#'Figura 102'!A1"/><Relationship Id="rId124" Type="http://schemas.openxmlformats.org/officeDocument/2006/relationships/hyperlink" Target="#'Figura 123'!A1"/><Relationship Id="rId70" Type="http://schemas.openxmlformats.org/officeDocument/2006/relationships/hyperlink" Target="#'Figura 69'!A1"/><Relationship Id="rId91" Type="http://schemas.openxmlformats.org/officeDocument/2006/relationships/hyperlink" Target="#'Figura 90'!A1"/><Relationship Id="rId145" Type="http://schemas.openxmlformats.org/officeDocument/2006/relationships/hyperlink" Target="#'Tabela 10'!A1"/><Relationship Id="rId166" Type="http://schemas.openxmlformats.org/officeDocument/2006/relationships/hyperlink" Target="#'Tabela 31'!A1"/><Relationship Id="rId1" Type="http://schemas.openxmlformats.org/officeDocument/2006/relationships/hyperlink" Target="#'Figura 0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5.xml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6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8.xml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9.xml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0.xml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1.xml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2.xml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3.xml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4.xml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5.xml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6.xml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8.xml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9.xml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0.xml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1.xml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2.xml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3.xml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4.xml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5.xml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16</xdr:col>
      <xdr:colOff>9525</xdr:colOff>
      <xdr:row>5</xdr:row>
      <xdr:rowOff>171450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0" y="76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1 - Sequência das discussões realizadas nas reuniões do GD Pop Trans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16</xdr:col>
      <xdr:colOff>9525</xdr:colOff>
      <xdr:row>8</xdr:row>
      <xdr:rowOff>171450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0" y="133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01 - Quantitativo de pessoas trans mapeadas durante a realização da Pesquisa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16</xdr:col>
      <xdr:colOff>9525</xdr:colOff>
      <xdr:row>11</xdr:row>
      <xdr:rowOff>171450</xdr:rowOff>
    </xdr:to>
    <xdr:sp macro="" textlink="">
      <xdr:nvSpPr>
        <xdr:cNvPr id="4" name="Retângulo 3">
          <a:hlinkClick xmlns:r="http://schemas.openxmlformats.org/officeDocument/2006/relationships" r:id="rId3"/>
        </xdr:cNvPr>
        <xdr:cNvSpPr/>
      </xdr:nvSpPr>
      <xdr:spPr>
        <a:xfrm>
          <a:off x="0" y="190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02 - identidade de Gênero (%)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16</xdr:col>
      <xdr:colOff>9525</xdr:colOff>
      <xdr:row>14</xdr:row>
      <xdr:rowOff>171450</xdr:rowOff>
    </xdr:to>
    <xdr:sp macro="" textlink="">
      <xdr:nvSpPr>
        <xdr:cNvPr id="5" name="Retângulo 4">
          <a:hlinkClick xmlns:r="http://schemas.openxmlformats.org/officeDocument/2006/relationships" r:id="rId4"/>
        </xdr:cNvPr>
        <xdr:cNvSpPr/>
      </xdr:nvSpPr>
      <xdr:spPr>
        <a:xfrm>
          <a:off x="0" y="247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03 - Sexo (%)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16</xdr:col>
      <xdr:colOff>9525</xdr:colOff>
      <xdr:row>17</xdr:row>
      <xdr:rowOff>171450</xdr:rowOff>
    </xdr:to>
    <xdr:sp macro="" textlink="">
      <xdr:nvSpPr>
        <xdr:cNvPr id="6" name="Retângulo 5">
          <a:hlinkClick xmlns:r="http://schemas.openxmlformats.org/officeDocument/2006/relationships" r:id="rId5"/>
        </xdr:cNvPr>
        <xdr:cNvSpPr/>
      </xdr:nvSpPr>
      <xdr:spPr>
        <a:xfrm>
          <a:off x="0" y="304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04 - Cor ou Raça (%)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16</xdr:col>
      <xdr:colOff>9525</xdr:colOff>
      <xdr:row>20</xdr:row>
      <xdr:rowOff>171450</xdr:rowOff>
    </xdr:to>
    <xdr:sp macro="" textlink="">
      <xdr:nvSpPr>
        <xdr:cNvPr id="7" name="Retângulo 6">
          <a:hlinkClick xmlns:r="http://schemas.openxmlformats.org/officeDocument/2006/relationships" r:id="rId6"/>
        </xdr:cNvPr>
        <xdr:cNvSpPr/>
      </xdr:nvSpPr>
      <xdr:spPr>
        <a:xfrm>
          <a:off x="0" y="361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05 - Faixa etária dos entrevistados (%)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16</xdr:col>
      <xdr:colOff>9525</xdr:colOff>
      <xdr:row>23</xdr:row>
      <xdr:rowOff>171450</xdr:rowOff>
    </xdr:to>
    <xdr:sp macro="" textlink="">
      <xdr:nvSpPr>
        <xdr:cNvPr id="8" name="Retângulo 7">
          <a:hlinkClick xmlns:r="http://schemas.openxmlformats.org/officeDocument/2006/relationships" r:id="rId7"/>
        </xdr:cNvPr>
        <xdr:cNvSpPr/>
      </xdr:nvSpPr>
      <xdr:spPr>
        <a:xfrm>
          <a:off x="0" y="419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06 - Orientação Sexual (%)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16</xdr:col>
      <xdr:colOff>9525</xdr:colOff>
      <xdr:row>26</xdr:row>
      <xdr:rowOff>171450</xdr:rowOff>
    </xdr:to>
    <xdr:sp macro="" textlink="">
      <xdr:nvSpPr>
        <xdr:cNvPr id="9" name="Retângulo 8">
          <a:hlinkClick xmlns:r="http://schemas.openxmlformats.org/officeDocument/2006/relationships" r:id="rId8"/>
        </xdr:cNvPr>
        <xdr:cNvSpPr/>
      </xdr:nvSpPr>
      <xdr:spPr>
        <a:xfrm>
          <a:off x="0" y="476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07 - Estado Civil (%)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16</xdr:col>
      <xdr:colOff>9525</xdr:colOff>
      <xdr:row>29</xdr:row>
      <xdr:rowOff>171450</xdr:rowOff>
    </xdr:to>
    <xdr:sp macro="" textlink="">
      <xdr:nvSpPr>
        <xdr:cNvPr id="10" name="Retângulo 9">
          <a:hlinkClick xmlns:r="http://schemas.openxmlformats.org/officeDocument/2006/relationships" r:id="rId9"/>
        </xdr:cNvPr>
        <xdr:cNvSpPr/>
      </xdr:nvSpPr>
      <xdr:spPr>
        <a:xfrm>
          <a:off x="0" y="533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08 - Conseguiu a correção de nome e gênero em seu registro civil? (%)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9525</xdr:colOff>
      <xdr:row>32</xdr:row>
      <xdr:rowOff>171450</xdr:rowOff>
    </xdr:to>
    <xdr:sp macro="" textlink="">
      <xdr:nvSpPr>
        <xdr:cNvPr id="11" name="Retângulo 10">
          <a:hlinkClick xmlns:r="http://schemas.openxmlformats.org/officeDocument/2006/relationships" r:id="rId10"/>
        </xdr:cNvPr>
        <xdr:cNvSpPr/>
      </xdr:nvSpPr>
      <xdr:spPr>
        <a:xfrm>
          <a:off x="0" y="590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09 - Em que idade se percebeu pessoa Trans? (%)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16</xdr:col>
      <xdr:colOff>9525</xdr:colOff>
      <xdr:row>35</xdr:row>
      <xdr:rowOff>171450</xdr:rowOff>
    </xdr:to>
    <xdr:sp macro="" textlink="">
      <xdr:nvSpPr>
        <xdr:cNvPr id="12" name="Retângulo 11">
          <a:hlinkClick xmlns:r="http://schemas.openxmlformats.org/officeDocument/2006/relationships" r:id="rId11"/>
        </xdr:cNvPr>
        <xdr:cNvSpPr/>
      </xdr:nvSpPr>
      <xdr:spPr>
        <a:xfrm>
          <a:off x="0" y="647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10 - Você sabe ler e escrever? (%)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16</xdr:col>
      <xdr:colOff>9525</xdr:colOff>
      <xdr:row>38</xdr:row>
      <xdr:rowOff>171450</xdr:rowOff>
    </xdr:to>
    <xdr:sp macro="" textlink="">
      <xdr:nvSpPr>
        <xdr:cNvPr id="13" name="Retângulo 12">
          <a:hlinkClick xmlns:r="http://schemas.openxmlformats.org/officeDocument/2006/relationships" r:id="rId12"/>
        </xdr:cNvPr>
        <xdr:cNvSpPr/>
      </xdr:nvSpPr>
      <xdr:spPr>
        <a:xfrm>
          <a:off x="0" y="704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11 - Frequenta ou frequentou escola ou estabelecimento de ensino? (%)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16</xdr:col>
      <xdr:colOff>9525</xdr:colOff>
      <xdr:row>41</xdr:row>
      <xdr:rowOff>171450</xdr:rowOff>
    </xdr:to>
    <xdr:sp macro="" textlink="">
      <xdr:nvSpPr>
        <xdr:cNvPr id="14" name="Retângulo 13">
          <a:hlinkClick xmlns:r="http://schemas.openxmlformats.org/officeDocument/2006/relationships" r:id="rId13"/>
        </xdr:cNvPr>
        <xdr:cNvSpPr/>
      </xdr:nvSpPr>
      <xdr:spPr>
        <a:xfrm>
          <a:off x="0" y="762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12 - Faixa etária que interrompeu os estudos (%)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16</xdr:col>
      <xdr:colOff>9525</xdr:colOff>
      <xdr:row>44</xdr:row>
      <xdr:rowOff>171450</xdr:rowOff>
    </xdr:to>
    <xdr:sp macro="" textlink="">
      <xdr:nvSpPr>
        <xdr:cNvPr id="15" name="Retângulo 14">
          <a:hlinkClick xmlns:r="http://schemas.openxmlformats.org/officeDocument/2006/relationships" r:id="rId14"/>
        </xdr:cNvPr>
        <xdr:cNvSpPr/>
      </xdr:nvSpPr>
      <xdr:spPr>
        <a:xfrm>
          <a:off x="0" y="819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13 - Já reprovou na escola? (%)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16</xdr:col>
      <xdr:colOff>9525</xdr:colOff>
      <xdr:row>47</xdr:row>
      <xdr:rowOff>171450</xdr:rowOff>
    </xdr:to>
    <xdr:sp macro="" textlink="">
      <xdr:nvSpPr>
        <xdr:cNvPr id="16" name="Retângulo 15">
          <a:hlinkClick xmlns:r="http://schemas.openxmlformats.org/officeDocument/2006/relationships" r:id="rId15"/>
        </xdr:cNvPr>
        <xdr:cNvSpPr/>
      </xdr:nvSpPr>
      <xdr:spPr>
        <a:xfrm>
          <a:off x="0" y="876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14 - Já abandonou a escola pelo menos uma vez? (%)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16</xdr:col>
      <xdr:colOff>9525</xdr:colOff>
      <xdr:row>50</xdr:row>
      <xdr:rowOff>171450</xdr:rowOff>
    </xdr:to>
    <xdr:sp macro="" textlink="">
      <xdr:nvSpPr>
        <xdr:cNvPr id="17" name="Retângulo 16">
          <a:hlinkClick xmlns:r="http://schemas.openxmlformats.org/officeDocument/2006/relationships" r:id="rId16"/>
        </xdr:cNvPr>
        <xdr:cNvSpPr/>
      </xdr:nvSpPr>
      <xdr:spPr>
        <a:xfrm>
          <a:off x="0" y="933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15 - Qual o motivo do abandono escolar?* (%)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16</xdr:col>
      <xdr:colOff>9525</xdr:colOff>
      <xdr:row>53</xdr:row>
      <xdr:rowOff>171450</xdr:rowOff>
    </xdr:to>
    <xdr:sp macro="" textlink="">
      <xdr:nvSpPr>
        <xdr:cNvPr id="18" name="Retângulo 17">
          <a:hlinkClick xmlns:r="http://schemas.openxmlformats.org/officeDocument/2006/relationships" r:id="rId17"/>
        </xdr:cNvPr>
        <xdr:cNvSpPr/>
      </xdr:nvSpPr>
      <xdr:spPr>
        <a:xfrm>
          <a:off x="0" y="990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16 - Já sofreu preconceito ou agressão na escola? (%)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16</xdr:col>
      <xdr:colOff>9525</xdr:colOff>
      <xdr:row>56</xdr:row>
      <xdr:rowOff>171450</xdr:rowOff>
    </xdr:to>
    <xdr:sp macro="" textlink="">
      <xdr:nvSpPr>
        <xdr:cNvPr id="19" name="Retângulo 18">
          <a:hlinkClick xmlns:r="http://schemas.openxmlformats.org/officeDocument/2006/relationships" r:id="rId18"/>
        </xdr:cNvPr>
        <xdr:cNvSpPr/>
      </xdr:nvSpPr>
      <xdr:spPr>
        <a:xfrm>
          <a:off x="0" y="1047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17 - Quais os tipos de preconceitos/agressões que já sofreu na escola?* (%)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16</xdr:col>
      <xdr:colOff>9525</xdr:colOff>
      <xdr:row>59</xdr:row>
      <xdr:rowOff>171450</xdr:rowOff>
    </xdr:to>
    <xdr:sp macro="" textlink="">
      <xdr:nvSpPr>
        <xdr:cNvPr id="20" name="Retângulo 19">
          <a:hlinkClick xmlns:r="http://schemas.openxmlformats.org/officeDocument/2006/relationships" r:id="rId19"/>
        </xdr:cNvPr>
        <xdr:cNvSpPr/>
      </xdr:nvSpPr>
      <xdr:spPr>
        <a:xfrm>
          <a:off x="0" y="1104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18 - Já frequentou algum curso de formação técnica ou profissionalizante? (%)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16</xdr:col>
      <xdr:colOff>9525</xdr:colOff>
      <xdr:row>62</xdr:row>
      <xdr:rowOff>171450</xdr:rowOff>
    </xdr:to>
    <xdr:sp macro="" textlink="">
      <xdr:nvSpPr>
        <xdr:cNvPr id="21" name="Retângulo 20">
          <a:hlinkClick xmlns:r="http://schemas.openxmlformats.org/officeDocument/2006/relationships" r:id="rId20"/>
        </xdr:cNvPr>
        <xdr:cNvSpPr/>
      </xdr:nvSpPr>
      <xdr:spPr>
        <a:xfrm>
          <a:off x="0" y="1162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19 - Qual o motivo para não frequentar curso de qualificação profissional?* (Números absolutos)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9525</xdr:colOff>
      <xdr:row>65</xdr:row>
      <xdr:rowOff>171450</xdr:rowOff>
    </xdr:to>
    <xdr:sp macro="" textlink="">
      <xdr:nvSpPr>
        <xdr:cNvPr id="22" name="Retângulo 21">
          <a:hlinkClick xmlns:r="http://schemas.openxmlformats.org/officeDocument/2006/relationships" r:id="rId21"/>
        </xdr:cNvPr>
        <xdr:cNvSpPr/>
      </xdr:nvSpPr>
      <xdr:spPr>
        <a:xfrm>
          <a:off x="0" y="1219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20 - Qual a área profissional do curso técnico ou profissionalizante frequentado? (%)</a:t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16</xdr:col>
      <xdr:colOff>9525</xdr:colOff>
      <xdr:row>68</xdr:row>
      <xdr:rowOff>171450</xdr:rowOff>
    </xdr:to>
    <xdr:sp macro="" textlink="">
      <xdr:nvSpPr>
        <xdr:cNvPr id="23" name="Retângulo 22">
          <a:hlinkClick xmlns:r="http://schemas.openxmlformats.org/officeDocument/2006/relationships" r:id="rId22"/>
        </xdr:cNvPr>
        <xdr:cNvSpPr/>
      </xdr:nvSpPr>
      <xdr:spPr>
        <a:xfrm>
          <a:off x="0" y="1276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21 - Concluiu o curso de qualificação profissional com aprovação? (%)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16</xdr:col>
      <xdr:colOff>9525</xdr:colOff>
      <xdr:row>71</xdr:row>
      <xdr:rowOff>171450</xdr:rowOff>
    </xdr:to>
    <xdr:sp macro="" textlink="">
      <xdr:nvSpPr>
        <xdr:cNvPr id="24" name="Retângulo 23">
          <a:hlinkClick xmlns:r="http://schemas.openxmlformats.org/officeDocument/2006/relationships" r:id="rId23"/>
        </xdr:cNvPr>
        <xdr:cNvSpPr/>
      </xdr:nvSpPr>
      <xdr:spPr>
        <a:xfrm>
          <a:off x="0" y="1333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22 - Qual o motivo para não ter concluído o curso de qualificação profissional?* (números absolutos)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16</xdr:col>
      <xdr:colOff>9525</xdr:colOff>
      <xdr:row>74</xdr:row>
      <xdr:rowOff>171450</xdr:rowOff>
    </xdr:to>
    <xdr:sp macro="" textlink="">
      <xdr:nvSpPr>
        <xdr:cNvPr id="25" name="Retângulo 24">
          <a:hlinkClick xmlns:r="http://schemas.openxmlformats.org/officeDocument/2006/relationships" r:id="rId24"/>
        </xdr:cNvPr>
        <xdr:cNvSpPr/>
      </xdr:nvSpPr>
      <xdr:spPr>
        <a:xfrm>
          <a:off x="0" y="1390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23 - Trabalha ou já trabalhou na área em que cursou a qualificação profissional? (%)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16</xdr:col>
      <xdr:colOff>9525</xdr:colOff>
      <xdr:row>77</xdr:row>
      <xdr:rowOff>171450</xdr:rowOff>
    </xdr:to>
    <xdr:sp macro="" textlink="">
      <xdr:nvSpPr>
        <xdr:cNvPr id="26" name="Retângulo 25">
          <a:hlinkClick xmlns:r="http://schemas.openxmlformats.org/officeDocument/2006/relationships" r:id="rId25"/>
        </xdr:cNvPr>
        <xdr:cNvSpPr/>
      </xdr:nvSpPr>
      <xdr:spPr>
        <a:xfrm>
          <a:off x="0" y="1447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24 - Qual o motivo para não trabalhar ou não ter trabalhado na área em que se qualificou?* (números absolutos)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16</xdr:col>
      <xdr:colOff>9525</xdr:colOff>
      <xdr:row>80</xdr:row>
      <xdr:rowOff>171450</xdr:rowOff>
    </xdr:to>
    <xdr:sp macro="" textlink="">
      <xdr:nvSpPr>
        <xdr:cNvPr id="27" name="Retângulo 26">
          <a:hlinkClick xmlns:r="http://schemas.openxmlformats.org/officeDocument/2006/relationships" r:id="rId26"/>
        </xdr:cNvPr>
        <xdr:cNvSpPr/>
      </xdr:nvSpPr>
      <xdr:spPr>
        <a:xfrm>
          <a:off x="0" y="1504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25 - Pretende retornar os estudos? (%)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16</xdr:col>
      <xdr:colOff>9525</xdr:colOff>
      <xdr:row>83</xdr:row>
      <xdr:rowOff>171450</xdr:rowOff>
    </xdr:to>
    <xdr:sp macro="" textlink="">
      <xdr:nvSpPr>
        <xdr:cNvPr id="28" name="Retângulo 27">
          <a:hlinkClick xmlns:r="http://schemas.openxmlformats.org/officeDocument/2006/relationships" r:id="rId27"/>
        </xdr:cNvPr>
        <xdr:cNvSpPr/>
      </xdr:nvSpPr>
      <xdr:spPr>
        <a:xfrm>
          <a:off x="0" y="1562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26 - Por que não pretende retornar os estudos?* (números absolutos)</a:t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16</xdr:col>
      <xdr:colOff>9525</xdr:colOff>
      <xdr:row>86</xdr:row>
      <xdr:rowOff>171450</xdr:rowOff>
    </xdr:to>
    <xdr:sp macro="" textlink="">
      <xdr:nvSpPr>
        <xdr:cNvPr id="29" name="Retângulo 28">
          <a:hlinkClick xmlns:r="http://schemas.openxmlformats.org/officeDocument/2006/relationships" r:id="rId28"/>
        </xdr:cNvPr>
        <xdr:cNvSpPr/>
      </xdr:nvSpPr>
      <xdr:spPr>
        <a:xfrm>
          <a:off x="0" y="1619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27 - Cite até três cursos de qualificação profissional de seu interesse* (Números Absolutos)</a:t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16</xdr:col>
      <xdr:colOff>9525</xdr:colOff>
      <xdr:row>89</xdr:row>
      <xdr:rowOff>171450</xdr:rowOff>
    </xdr:to>
    <xdr:sp macro="" textlink="">
      <xdr:nvSpPr>
        <xdr:cNvPr id="30" name="Retângulo 29">
          <a:hlinkClick xmlns:r="http://schemas.openxmlformats.org/officeDocument/2006/relationships" r:id="rId29"/>
        </xdr:cNvPr>
        <xdr:cNvSpPr/>
      </xdr:nvSpPr>
      <xdr:spPr>
        <a:xfrm>
          <a:off x="0" y="1676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28 - Cite até três coisas importantes para melhorar as escolas* (%)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16</xdr:col>
      <xdr:colOff>9525</xdr:colOff>
      <xdr:row>92</xdr:row>
      <xdr:rowOff>171450</xdr:rowOff>
    </xdr:to>
    <xdr:sp macro="" textlink="">
      <xdr:nvSpPr>
        <xdr:cNvPr id="31" name="Retângulo 30">
          <a:hlinkClick xmlns:r="http://schemas.openxmlformats.org/officeDocument/2006/relationships" r:id="rId30"/>
        </xdr:cNvPr>
        <xdr:cNvSpPr/>
      </xdr:nvSpPr>
      <xdr:spPr>
        <a:xfrm>
          <a:off x="0" y="1733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29 - Você mora com a sua família? (%)</a:t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16</xdr:col>
      <xdr:colOff>9525</xdr:colOff>
      <xdr:row>95</xdr:row>
      <xdr:rowOff>171450</xdr:rowOff>
    </xdr:to>
    <xdr:sp macro="" textlink="">
      <xdr:nvSpPr>
        <xdr:cNvPr id="32" name="Retângulo 31">
          <a:hlinkClick xmlns:r="http://schemas.openxmlformats.org/officeDocument/2006/relationships" r:id="rId31"/>
        </xdr:cNvPr>
        <xdr:cNvSpPr/>
      </xdr:nvSpPr>
      <xdr:spPr>
        <a:xfrm>
          <a:off x="0" y="1790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30 - Em qual idade deixou de viver com a família? (%)</a:t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16</xdr:col>
      <xdr:colOff>9525</xdr:colOff>
      <xdr:row>98</xdr:row>
      <xdr:rowOff>171450</xdr:rowOff>
    </xdr:to>
    <xdr:sp macro="" textlink="">
      <xdr:nvSpPr>
        <xdr:cNvPr id="33" name="Retângulo 32">
          <a:hlinkClick xmlns:r="http://schemas.openxmlformats.org/officeDocument/2006/relationships" r:id="rId31"/>
        </xdr:cNvPr>
        <xdr:cNvSpPr/>
      </xdr:nvSpPr>
      <xdr:spPr>
        <a:xfrm>
          <a:off x="0" y="1847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31 - Você considera sua convivência familiar (%)</a:t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16</xdr:col>
      <xdr:colOff>9525</xdr:colOff>
      <xdr:row>101</xdr:row>
      <xdr:rowOff>171450</xdr:rowOff>
    </xdr:to>
    <xdr:sp macro="" textlink="">
      <xdr:nvSpPr>
        <xdr:cNvPr id="34" name="Retângulo 33">
          <a:hlinkClick xmlns:r="http://schemas.openxmlformats.org/officeDocument/2006/relationships" r:id="rId32"/>
        </xdr:cNvPr>
        <xdr:cNvSpPr/>
      </xdr:nvSpPr>
      <xdr:spPr>
        <a:xfrm>
          <a:off x="0" y="1905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32 - Você já sofreu preconceito em sua família por ser transexual ou travesti? (%)</a:t>
          </a: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16</xdr:col>
      <xdr:colOff>9525</xdr:colOff>
      <xdr:row>104</xdr:row>
      <xdr:rowOff>171450</xdr:rowOff>
    </xdr:to>
    <xdr:sp macro="" textlink="">
      <xdr:nvSpPr>
        <xdr:cNvPr id="35" name="Retângulo 34">
          <a:hlinkClick xmlns:r="http://schemas.openxmlformats.org/officeDocument/2006/relationships" r:id="rId33"/>
        </xdr:cNvPr>
        <xdr:cNvSpPr/>
      </xdr:nvSpPr>
      <xdr:spPr>
        <a:xfrm>
          <a:off x="0" y="1962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33 - Você já sofreu algum tipo de violência em sua família? (%)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16</xdr:col>
      <xdr:colOff>9525</xdr:colOff>
      <xdr:row>107</xdr:row>
      <xdr:rowOff>171450</xdr:rowOff>
    </xdr:to>
    <xdr:sp macro="" textlink="">
      <xdr:nvSpPr>
        <xdr:cNvPr id="36" name="Retângulo 35">
          <a:hlinkClick xmlns:r="http://schemas.openxmlformats.org/officeDocument/2006/relationships" r:id="rId34"/>
        </xdr:cNvPr>
        <xdr:cNvSpPr/>
      </xdr:nvSpPr>
      <xdr:spPr>
        <a:xfrm>
          <a:off x="0" y="2019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34 - Quais tipos de violência você sofreu em sua família?* (%)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16</xdr:col>
      <xdr:colOff>9525</xdr:colOff>
      <xdr:row>110</xdr:row>
      <xdr:rowOff>171450</xdr:rowOff>
    </xdr:to>
    <xdr:sp macro="" textlink="">
      <xdr:nvSpPr>
        <xdr:cNvPr id="37" name="Retângulo 36">
          <a:hlinkClick xmlns:r="http://schemas.openxmlformats.org/officeDocument/2006/relationships" r:id="rId35"/>
        </xdr:cNvPr>
        <xdr:cNvSpPr/>
      </xdr:nvSpPr>
      <xdr:spPr>
        <a:xfrm>
          <a:off x="0" y="2076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35 - A que atribui o preconceito e/ou violência que você viveu em sua família?* (%)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16</xdr:col>
      <xdr:colOff>9525</xdr:colOff>
      <xdr:row>113</xdr:row>
      <xdr:rowOff>171450</xdr:rowOff>
    </xdr:to>
    <xdr:sp macro="" textlink="">
      <xdr:nvSpPr>
        <xdr:cNvPr id="38" name="Retângulo 37">
          <a:hlinkClick xmlns:r="http://schemas.openxmlformats.org/officeDocument/2006/relationships" r:id="rId36"/>
        </xdr:cNvPr>
        <xdr:cNvSpPr/>
      </xdr:nvSpPr>
      <xdr:spPr>
        <a:xfrm>
          <a:off x="0" y="2133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36 - Em qual estado você nasceu? (%)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16</xdr:col>
      <xdr:colOff>9525</xdr:colOff>
      <xdr:row>116</xdr:row>
      <xdr:rowOff>171450</xdr:rowOff>
    </xdr:to>
    <xdr:sp macro="" textlink="">
      <xdr:nvSpPr>
        <xdr:cNvPr id="39" name="Retângulo 38">
          <a:hlinkClick xmlns:r="http://schemas.openxmlformats.org/officeDocument/2006/relationships" r:id="rId37"/>
        </xdr:cNvPr>
        <xdr:cNvSpPr/>
      </xdr:nvSpPr>
      <xdr:spPr>
        <a:xfrm>
          <a:off x="0" y="2190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37 - Em qual cidade você mora atualmente?* (%)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16</xdr:col>
      <xdr:colOff>9525</xdr:colOff>
      <xdr:row>119</xdr:row>
      <xdr:rowOff>171450</xdr:rowOff>
    </xdr:to>
    <xdr:sp macro="" textlink="">
      <xdr:nvSpPr>
        <xdr:cNvPr id="40" name="Retângulo 39">
          <a:hlinkClick xmlns:r="http://schemas.openxmlformats.org/officeDocument/2006/relationships" r:id="rId38"/>
        </xdr:cNvPr>
        <xdr:cNvSpPr/>
      </xdr:nvSpPr>
      <xdr:spPr>
        <a:xfrm>
          <a:off x="0" y="2247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38 - Sua moradia é: (%)</a:t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16</xdr:col>
      <xdr:colOff>9525</xdr:colOff>
      <xdr:row>122</xdr:row>
      <xdr:rowOff>171450</xdr:rowOff>
    </xdr:to>
    <xdr:sp macro="" textlink="">
      <xdr:nvSpPr>
        <xdr:cNvPr id="41" name="Retângulo 40">
          <a:hlinkClick xmlns:r="http://schemas.openxmlformats.org/officeDocument/2006/relationships" r:id="rId39"/>
        </xdr:cNvPr>
        <xdr:cNvSpPr/>
      </xdr:nvSpPr>
      <xdr:spPr>
        <a:xfrm>
          <a:off x="0" y="2305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39 - Há quanto tempo reside nesse local?* (%)</a:t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16</xdr:col>
      <xdr:colOff>9525</xdr:colOff>
      <xdr:row>125</xdr:row>
      <xdr:rowOff>171450</xdr:rowOff>
    </xdr:to>
    <xdr:sp macro="" textlink="">
      <xdr:nvSpPr>
        <xdr:cNvPr id="42" name="Retângulo 41">
          <a:hlinkClick xmlns:r="http://schemas.openxmlformats.org/officeDocument/2006/relationships" r:id="rId40"/>
        </xdr:cNvPr>
        <xdr:cNvSpPr/>
      </xdr:nvSpPr>
      <xdr:spPr>
        <a:xfrm>
          <a:off x="0" y="2362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40 - Em seu domicílio moram*: (%)</a:t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16</xdr:col>
      <xdr:colOff>9525</xdr:colOff>
      <xdr:row>128</xdr:row>
      <xdr:rowOff>171450</xdr:rowOff>
    </xdr:to>
    <xdr:sp macro="" textlink="">
      <xdr:nvSpPr>
        <xdr:cNvPr id="43" name="Retângulo 42">
          <a:hlinkClick xmlns:r="http://schemas.openxmlformats.org/officeDocument/2006/relationships" r:id="rId41"/>
        </xdr:cNvPr>
        <xdr:cNvSpPr/>
      </xdr:nvSpPr>
      <xdr:spPr>
        <a:xfrm>
          <a:off x="0" y="2419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03 - Com quem moram as pessoas entrevistadas que indicaram não morar com a família* </a:t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16</xdr:col>
      <xdr:colOff>9525</xdr:colOff>
      <xdr:row>131</xdr:row>
      <xdr:rowOff>171450</xdr:rowOff>
    </xdr:to>
    <xdr:sp macro="" textlink="">
      <xdr:nvSpPr>
        <xdr:cNvPr id="44" name="Retângulo 43">
          <a:hlinkClick xmlns:r="http://schemas.openxmlformats.org/officeDocument/2006/relationships" r:id="rId42"/>
        </xdr:cNvPr>
        <xdr:cNvSpPr/>
      </xdr:nvSpPr>
      <xdr:spPr>
        <a:xfrm>
          <a:off x="0" y="2476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41 - Qual sua condição no domicílio?* (%)</a:t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16</xdr:col>
      <xdr:colOff>9525</xdr:colOff>
      <xdr:row>134</xdr:row>
      <xdr:rowOff>171450</xdr:rowOff>
    </xdr:to>
    <xdr:sp macro="" textlink="">
      <xdr:nvSpPr>
        <xdr:cNvPr id="45" name="Retângulo 44">
          <a:hlinkClick xmlns:r="http://schemas.openxmlformats.org/officeDocument/2006/relationships" r:id="rId43"/>
        </xdr:cNvPr>
        <xdr:cNvSpPr/>
      </xdr:nvSpPr>
      <xdr:spPr>
        <a:xfrm>
          <a:off x="0" y="2533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42 - Quais atividades (ou trabalho remunerado) possui? Atividade principal* (%)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16</xdr:col>
      <xdr:colOff>9525</xdr:colOff>
      <xdr:row>137</xdr:row>
      <xdr:rowOff>171450</xdr:rowOff>
    </xdr:to>
    <xdr:sp macro="" textlink="">
      <xdr:nvSpPr>
        <xdr:cNvPr id="46" name="Retângulo 45">
          <a:hlinkClick xmlns:r="http://schemas.openxmlformats.org/officeDocument/2006/relationships" r:id="rId44"/>
        </xdr:cNvPr>
        <xdr:cNvSpPr/>
      </xdr:nvSpPr>
      <xdr:spPr>
        <a:xfrm>
          <a:off x="0" y="2590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43 - Quais atividades (ou trabalho remunerado) possui? Atividade secundária* (%)</a:t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16</xdr:col>
      <xdr:colOff>9525</xdr:colOff>
      <xdr:row>140</xdr:row>
      <xdr:rowOff>171450</xdr:rowOff>
    </xdr:to>
    <xdr:sp macro="" textlink="">
      <xdr:nvSpPr>
        <xdr:cNvPr id="47" name="Retângulo 46">
          <a:hlinkClick xmlns:r="http://schemas.openxmlformats.org/officeDocument/2006/relationships" r:id="rId45"/>
        </xdr:cNvPr>
        <xdr:cNvSpPr/>
      </xdr:nvSpPr>
      <xdr:spPr>
        <a:xfrm>
          <a:off x="0" y="2647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44 – Em sua atividade principal, você é: (%)</a:t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9525</xdr:colOff>
      <xdr:row>143</xdr:row>
      <xdr:rowOff>171450</xdr:rowOff>
    </xdr:to>
    <xdr:sp macro="" textlink="">
      <xdr:nvSpPr>
        <xdr:cNvPr id="48" name="Retângulo 47">
          <a:hlinkClick xmlns:r="http://schemas.openxmlformats.org/officeDocument/2006/relationships" r:id="rId46"/>
        </xdr:cNvPr>
        <xdr:cNvSpPr/>
      </xdr:nvSpPr>
      <xdr:spPr>
        <a:xfrm>
          <a:off x="0" y="2705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45 - Em sua atividade principal trabalha de carteira assinada? (%)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16</xdr:col>
      <xdr:colOff>9525</xdr:colOff>
      <xdr:row>146</xdr:row>
      <xdr:rowOff>171450</xdr:rowOff>
    </xdr:to>
    <xdr:sp macro="" textlink="">
      <xdr:nvSpPr>
        <xdr:cNvPr id="49" name="Retângulo 48">
          <a:hlinkClick xmlns:r="http://schemas.openxmlformats.org/officeDocument/2006/relationships" r:id="rId47"/>
        </xdr:cNvPr>
        <xdr:cNvSpPr/>
      </xdr:nvSpPr>
      <xdr:spPr>
        <a:xfrm>
          <a:off x="0" y="2762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46 - Contribui ao INSS? (%)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16</xdr:col>
      <xdr:colOff>9525</xdr:colOff>
      <xdr:row>149</xdr:row>
      <xdr:rowOff>171450</xdr:rowOff>
    </xdr:to>
    <xdr:sp macro="" textlink="">
      <xdr:nvSpPr>
        <xdr:cNvPr id="50" name="Retângulo 49">
          <a:hlinkClick xmlns:r="http://schemas.openxmlformats.org/officeDocument/2006/relationships" r:id="rId48"/>
        </xdr:cNvPr>
        <xdr:cNvSpPr/>
      </xdr:nvSpPr>
      <xdr:spPr>
        <a:xfrm>
          <a:off x="0" y="2819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47 - Considerando todos os seus trabalhos, quanto recebeu no mês passado? (%)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16</xdr:col>
      <xdr:colOff>9525</xdr:colOff>
      <xdr:row>152</xdr:row>
      <xdr:rowOff>171450</xdr:rowOff>
    </xdr:to>
    <xdr:sp macro="" textlink="">
      <xdr:nvSpPr>
        <xdr:cNvPr id="51" name="Retângulo 50">
          <a:hlinkClick xmlns:r="http://schemas.openxmlformats.org/officeDocument/2006/relationships" r:id="rId49"/>
        </xdr:cNvPr>
        <xdr:cNvSpPr/>
      </xdr:nvSpPr>
      <xdr:spPr>
        <a:xfrm>
          <a:off x="0" y="2876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48 - Já trabalhou de carteira assinada anteriormente? (%)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16</xdr:col>
      <xdr:colOff>9525</xdr:colOff>
      <xdr:row>155</xdr:row>
      <xdr:rowOff>171450</xdr:rowOff>
    </xdr:to>
    <xdr:sp macro="" textlink="">
      <xdr:nvSpPr>
        <xdr:cNvPr id="52" name="Retângulo 51">
          <a:hlinkClick xmlns:r="http://schemas.openxmlformats.org/officeDocument/2006/relationships" r:id="rId50"/>
        </xdr:cNvPr>
        <xdr:cNvSpPr/>
      </xdr:nvSpPr>
      <xdr:spPr>
        <a:xfrm>
          <a:off x="0" y="2933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49 - Já sofreu preconceito, discriminação ou algum tipo de violência em ambiente de trabalho por causa de sua transexualidade (episódio de transfobia)? (%)</a:t>
          </a:r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16</xdr:col>
      <xdr:colOff>9525</xdr:colOff>
      <xdr:row>158</xdr:row>
      <xdr:rowOff>171450</xdr:rowOff>
    </xdr:to>
    <xdr:sp macro="" textlink="">
      <xdr:nvSpPr>
        <xdr:cNvPr id="53" name="Retângulo 52">
          <a:hlinkClick xmlns:r="http://schemas.openxmlformats.org/officeDocument/2006/relationships" r:id="rId51"/>
        </xdr:cNvPr>
        <xdr:cNvSpPr/>
      </xdr:nvSpPr>
      <xdr:spPr>
        <a:xfrm>
          <a:off x="0" y="2990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50 - Já sofreu algum tipo de assédio ou perseguição no ambiente de trabalho por causa de sua transexualidade (episódio de transfobia)? (%)</a:t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9525</xdr:colOff>
      <xdr:row>161</xdr:row>
      <xdr:rowOff>171450</xdr:rowOff>
    </xdr:to>
    <xdr:sp macro="" textlink="">
      <xdr:nvSpPr>
        <xdr:cNvPr id="54" name="Retângulo 53">
          <a:hlinkClick xmlns:r="http://schemas.openxmlformats.org/officeDocument/2006/relationships" r:id="rId52"/>
        </xdr:cNvPr>
        <xdr:cNvSpPr/>
      </xdr:nvSpPr>
      <xdr:spPr>
        <a:xfrm>
          <a:off x="0" y="3048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51 - Considera o risco de sofrer agressão ou violência motivada por transfobia em ambiente de trabalho (%)</a:t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16</xdr:col>
      <xdr:colOff>9525</xdr:colOff>
      <xdr:row>164</xdr:row>
      <xdr:rowOff>171450</xdr:rowOff>
    </xdr:to>
    <xdr:sp macro="" textlink="">
      <xdr:nvSpPr>
        <xdr:cNvPr id="55" name="Retângulo 54">
          <a:hlinkClick xmlns:r="http://schemas.openxmlformats.org/officeDocument/2006/relationships" r:id="rId53"/>
        </xdr:cNvPr>
        <xdr:cNvSpPr/>
      </xdr:nvSpPr>
      <xdr:spPr>
        <a:xfrm>
          <a:off x="0" y="3105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52 - Já buscou os serviços de encaminhamento ao emprego (SINE, Mais Empregos, entre outros)? (%)</a:t>
          </a:r>
        </a:p>
      </xdr:txBody>
    </xdr:sp>
    <xdr:clientData/>
  </xdr:twoCellAnchor>
  <xdr:twoCellAnchor>
    <xdr:from>
      <xdr:col>0</xdr:col>
      <xdr:colOff>0</xdr:colOff>
      <xdr:row>166</xdr:row>
      <xdr:rowOff>0</xdr:rowOff>
    </xdr:from>
    <xdr:to>
      <xdr:col>16</xdr:col>
      <xdr:colOff>9525</xdr:colOff>
      <xdr:row>167</xdr:row>
      <xdr:rowOff>171450</xdr:rowOff>
    </xdr:to>
    <xdr:sp macro="" textlink="">
      <xdr:nvSpPr>
        <xdr:cNvPr id="56" name="Retângulo 55">
          <a:hlinkClick xmlns:r="http://schemas.openxmlformats.org/officeDocument/2006/relationships" r:id="rId54"/>
        </xdr:cNvPr>
        <xdr:cNvSpPr/>
      </xdr:nvSpPr>
      <xdr:spPr>
        <a:xfrm>
          <a:off x="0" y="3162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53 - Possui cadastro na assistência social (CAD Único)? (%)</a:t>
          </a:r>
        </a:p>
      </xdr:txBody>
    </xdr:sp>
    <xdr:clientData/>
  </xdr:twoCellAnchor>
  <xdr:twoCellAnchor>
    <xdr:from>
      <xdr:col>0</xdr:col>
      <xdr:colOff>0</xdr:colOff>
      <xdr:row>169</xdr:row>
      <xdr:rowOff>0</xdr:rowOff>
    </xdr:from>
    <xdr:to>
      <xdr:col>16</xdr:col>
      <xdr:colOff>9525</xdr:colOff>
      <xdr:row>170</xdr:row>
      <xdr:rowOff>171450</xdr:rowOff>
    </xdr:to>
    <xdr:sp macro="" textlink="">
      <xdr:nvSpPr>
        <xdr:cNvPr id="58" name="Retângulo 57">
          <a:hlinkClick xmlns:r="http://schemas.openxmlformats.org/officeDocument/2006/relationships" r:id="rId55"/>
        </xdr:cNvPr>
        <xdr:cNvSpPr/>
      </xdr:nvSpPr>
      <xdr:spPr>
        <a:xfrm>
          <a:off x="0" y="3219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54 - Recebe algum benefício?* (%)</a:t>
          </a:r>
        </a:p>
      </xdr:txBody>
    </xdr:sp>
    <xdr:clientData/>
  </xdr:twoCellAnchor>
  <xdr:twoCellAnchor>
    <xdr:from>
      <xdr:col>0</xdr:col>
      <xdr:colOff>0</xdr:colOff>
      <xdr:row>172</xdr:row>
      <xdr:rowOff>0</xdr:rowOff>
    </xdr:from>
    <xdr:to>
      <xdr:col>16</xdr:col>
      <xdr:colOff>9525</xdr:colOff>
      <xdr:row>173</xdr:row>
      <xdr:rowOff>171450</xdr:rowOff>
    </xdr:to>
    <xdr:sp macro="" textlink="">
      <xdr:nvSpPr>
        <xdr:cNvPr id="59" name="Retângulo 58">
          <a:hlinkClick xmlns:r="http://schemas.openxmlformats.org/officeDocument/2006/relationships" r:id="rId56"/>
        </xdr:cNvPr>
        <xdr:cNvSpPr/>
      </xdr:nvSpPr>
      <xdr:spPr>
        <a:xfrm>
          <a:off x="0" y="3276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55 - Em qual idade começou como profissional do sexo? (%)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16</xdr:col>
      <xdr:colOff>9525</xdr:colOff>
      <xdr:row>176</xdr:row>
      <xdr:rowOff>171450</xdr:rowOff>
    </xdr:to>
    <xdr:sp macro="" textlink="">
      <xdr:nvSpPr>
        <xdr:cNvPr id="60" name="Retângulo 59">
          <a:hlinkClick xmlns:r="http://schemas.openxmlformats.org/officeDocument/2006/relationships" r:id="rId57"/>
        </xdr:cNvPr>
        <xdr:cNvSpPr/>
      </xdr:nvSpPr>
      <xdr:spPr>
        <a:xfrm>
          <a:off x="0" y="3333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56 - Onde consegue clientes?* (%)</a:t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16</xdr:col>
      <xdr:colOff>9525</xdr:colOff>
      <xdr:row>179</xdr:row>
      <xdr:rowOff>171450</xdr:rowOff>
    </xdr:to>
    <xdr:sp macro="" textlink="">
      <xdr:nvSpPr>
        <xdr:cNvPr id="61" name="Retângulo 60">
          <a:hlinkClick xmlns:r="http://schemas.openxmlformats.org/officeDocument/2006/relationships" r:id="rId58"/>
        </xdr:cNvPr>
        <xdr:cNvSpPr/>
      </xdr:nvSpPr>
      <xdr:spPr>
        <a:xfrm>
          <a:off x="0" y="3390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57 - Quais são os locais de programa?* (%)</a:t>
          </a:r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16</xdr:col>
      <xdr:colOff>9525</xdr:colOff>
      <xdr:row>182</xdr:row>
      <xdr:rowOff>171450</xdr:rowOff>
    </xdr:to>
    <xdr:sp macro="" textlink="">
      <xdr:nvSpPr>
        <xdr:cNvPr id="62" name="Retângulo 61">
          <a:hlinkClick xmlns:r="http://schemas.openxmlformats.org/officeDocument/2006/relationships" r:id="rId59"/>
        </xdr:cNvPr>
        <xdr:cNvSpPr/>
      </xdr:nvSpPr>
      <xdr:spPr>
        <a:xfrm>
          <a:off x="0" y="3448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58 - Quantos dias trabalha na semana? (%)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16</xdr:col>
      <xdr:colOff>9525</xdr:colOff>
      <xdr:row>185</xdr:row>
      <xdr:rowOff>171450</xdr:rowOff>
    </xdr:to>
    <xdr:sp macro="" textlink="">
      <xdr:nvSpPr>
        <xdr:cNvPr id="63" name="Retângulo 62">
          <a:hlinkClick xmlns:r="http://schemas.openxmlformats.org/officeDocument/2006/relationships" r:id="rId60"/>
        </xdr:cNvPr>
        <xdr:cNvSpPr/>
      </xdr:nvSpPr>
      <xdr:spPr>
        <a:xfrm>
          <a:off x="0" y="3505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59 - Divide o dinheiro do programa com alguém? (%)</a:t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16</xdr:col>
      <xdr:colOff>9525</xdr:colOff>
      <xdr:row>188</xdr:row>
      <xdr:rowOff>171450</xdr:rowOff>
    </xdr:to>
    <xdr:sp macro="" textlink="">
      <xdr:nvSpPr>
        <xdr:cNvPr id="64" name="Retângulo 63">
          <a:hlinkClick xmlns:r="http://schemas.openxmlformats.org/officeDocument/2006/relationships" r:id="rId61"/>
        </xdr:cNvPr>
        <xdr:cNvSpPr/>
      </xdr:nvSpPr>
      <xdr:spPr>
        <a:xfrm>
          <a:off x="0" y="3562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60 - Qual o tipo de serviço de saúde que utiliza?* (%)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16</xdr:col>
      <xdr:colOff>9525</xdr:colOff>
      <xdr:row>191</xdr:row>
      <xdr:rowOff>171450</xdr:rowOff>
    </xdr:to>
    <xdr:sp macro="" textlink="">
      <xdr:nvSpPr>
        <xdr:cNvPr id="65" name="Retângulo 64">
          <a:hlinkClick xmlns:r="http://schemas.openxmlformats.org/officeDocument/2006/relationships" r:id="rId62"/>
        </xdr:cNvPr>
        <xdr:cNvSpPr/>
      </xdr:nvSpPr>
      <xdr:spPr>
        <a:xfrm>
          <a:off x="0" y="3619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61 - Nos últimos 6 meses precisou de atendimento médico? (%)</a:t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16</xdr:col>
      <xdr:colOff>9525</xdr:colOff>
      <xdr:row>194</xdr:row>
      <xdr:rowOff>171450</xdr:rowOff>
    </xdr:to>
    <xdr:sp macro="" textlink="">
      <xdr:nvSpPr>
        <xdr:cNvPr id="66" name="Retângulo 65">
          <a:hlinkClick xmlns:r="http://schemas.openxmlformats.org/officeDocument/2006/relationships" r:id="rId63"/>
        </xdr:cNvPr>
        <xdr:cNvSpPr/>
      </xdr:nvSpPr>
      <xdr:spPr>
        <a:xfrm>
          <a:off x="0" y="3676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62 - Se sim, procurou atendimento médico? (%)</a:t>
          </a:r>
        </a:p>
      </xdr:txBody>
    </xdr:sp>
    <xdr:clientData/>
  </xdr:twoCellAnchor>
  <xdr:twoCellAnchor>
    <xdr:from>
      <xdr:col>0</xdr:col>
      <xdr:colOff>0</xdr:colOff>
      <xdr:row>196</xdr:row>
      <xdr:rowOff>0</xdr:rowOff>
    </xdr:from>
    <xdr:to>
      <xdr:col>16</xdr:col>
      <xdr:colOff>9525</xdr:colOff>
      <xdr:row>197</xdr:row>
      <xdr:rowOff>171450</xdr:rowOff>
    </xdr:to>
    <xdr:sp macro="" textlink="">
      <xdr:nvSpPr>
        <xdr:cNvPr id="67" name="Retângulo 66">
          <a:hlinkClick xmlns:r="http://schemas.openxmlformats.org/officeDocument/2006/relationships" r:id="rId64"/>
        </xdr:cNvPr>
        <xdr:cNvSpPr/>
      </xdr:nvSpPr>
      <xdr:spPr>
        <a:xfrm>
          <a:off x="0" y="3733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63 - Já teve dificuldades para ser atendida(o) nos serviços de saúde? (%)</a:t>
          </a:r>
        </a:p>
      </xdr:txBody>
    </xdr:sp>
    <xdr:clientData/>
  </xdr:twoCellAnchor>
  <xdr:twoCellAnchor>
    <xdr:from>
      <xdr:col>0</xdr:col>
      <xdr:colOff>0</xdr:colOff>
      <xdr:row>199</xdr:row>
      <xdr:rowOff>0</xdr:rowOff>
    </xdr:from>
    <xdr:to>
      <xdr:col>16</xdr:col>
      <xdr:colOff>9525</xdr:colOff>
      <xdr:row>200</xdr:row>
      <xdr:rowOff>171450</xdr:rowOff>
    </xdr:to>
    <xdr:sp macro="" textlink="">
      <xdr:nvSpPr>
        <xdr:cNvPr id="68" name="Retângulo 67">
          <a:hlinkClick xmlns:r="http://schemas.openxmlformats.org/officeDocument/2006/relationships" r:id="rId65"/>
        </xdr:cNvPr>
        <xdr:cNvSpPr/>
      </xdr:nvSpPr>
      <xdr:spPr>
        <a:xfrm>
          <a:off x="0" y="3790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64 - Quais dificuldades?* (%)</a:t>
          </a:r>
        </a:p>
      </xdr:txBody>
    </xdr:sp>
    <xdr:clientData/>
  </xdr:twoCellAnchor>
  <xdr:twoCellAnchor>
    <xdr:from>
      <xdr:col>0</xdr:col>
      <xdr:colOff>0</xdr:colOff>
      <xdr:row>202</xdr:row>
      <xdr:rowOff>0</xdr:rowOff>
    </xdr:from>
    <xdr:to>
      <xdr:col>16</xdr:col>
      <xdr:colOff>9525</xdr:colOff>
      <xdr:row>203</xdr:row>
      <xdr:rowOff>171450</xdr:rowOff>
    </xdr:to>
    <xdr:sp macro="" textlink="">
      <xdr:nvSpPr>
        <xdr:cNvPr id="69" name="Retângulo 68">
          <a:hlinkClick xmlns:r="http://schemas.openxmlformats.org/officeDocument/2006/relationships" r:id="rId66"/>
        </xdr:cNvPr>
        <xdr:cNvSpPr/>
      </xdr:nvSpPr>
      <xdr:spPr>
        <a:xfrm>
          <a:off x="0" y="3848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65 - Seu nome social e sua identidade de gênero são respeitados nas etapas de atendimento dos serviços de saúde? (%)</a:t>
          </a:r>
        </a:p>
      </xdr:txBody>
    </xdr:sp>
    <xdr:clientData/>
  </xdr:twoCellAnchor>
  <xdr:twoCellAnchor>
    <xdr:from>
      <xdr:col>0</xdr:col>
      <xdr:colOff>0</xdr:colOff>
      <xdr:row>205</xdr:row>
      <xdr:rowOff>0</xdr:rowOff>
    </xdr:from>
    <xdr:to>
      <xdr:col>16</xdr:col>
      <xdr:colOff>9525</xdr:colOff>
      <xdr:row>206</xdr:row>
      <xdr:rowOff>171450</xdr:rowOff>
    </xdr:to>
    <xdr:sp macro="" textlink="">
      <xdr:nvSpPr>
        <xdr:cNvPr id="70" name="Retângulo 69">
          <a:hlinkClick xmlns:r="http://schemas.openxmlformats.org/officeDocument/2006/relationships" r:id="rId67"/>
        </xdr:cNvPr>
        <xdr:cNvSpPr/>
      </xdr:nvSpPr>
      <xdr:spPr>
        <a:xfrm>
          <a:off x="0" y="3905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66 - Em qual etapa não foram respeitados?* (%)</a:t>
          </a:r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16</xdr:col>
      <xdr:colOff>9525</xdr:colOff>
      <xdr:row>209</xdr:row>
      <xdr:rowOff>171450</xdr:rowOff>
    </xdr:to>
    <xdr:sp macro="" textlink="">
      <xdr:nvSpPr>
        <xdr:cNvPr id="71" name="Retângulo 70">
          <a:hlinkClick xmlns:r="http://schemas.openxmlformats.org/officeDocument/2006/relationships" r:id="rId68"/>
        </xdr:cNvPr>
        <xdr:cNvSpPr/>
      </xdr:nvSpPr>
      <xdr:spPr>
        <a:xfrm>
          <a:off x="0" y="3962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67 - Usa ou já fez uso de hormônios? (%)</a:t>
          </a:r>
        </a:p>
      </xdr:txBody>
    </xdr:sp>
    <xdr:clientData/>
  </xdr:twoCellAnchor>
  <xdr:twoCellAnchor>
    <xdr:from>
      <xdr:col>0</xdr:col>
      <xdr:colOff>0</xdr:colOff>
      <xdr:row>211</xdr:row>
      <xdr:rowOff>0</xdr:rowOff>
    </xdr:from>
    <xdr:to>
      <xdr:col>16</xdr:col>
      <xdr:colOff>9525</xdr:colOff>
      <xdr:row>212</xdr:row>
      <xdr:rowOff>171450</xdr:rowOff>
    </xdr:to>
    <xdr:sp macro="" textlink="">
      <xdr:nvSpPr>
        <xdr:cNvPr id="72" name="Retângulo 71">
          <a:hlinkClick xmlns:r="http://schemas.openxmlformats.org/officeDocument/2006/relationships" r:id="rId69"/>
        </xdr:cNvPr>
        <xdr:cNvSpPr/>
      </xdr:nvSpPr>
      <xdr:spPr>
        <a:xfrm>
          <a:off x="0" y="4019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68 - Com qual idade fez uso de hormônios pela primeira vez? (%)</a:t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16</xdr:col>
      <xdr:colOff>9525</xdr:colOff>
      <xdr:row>215</xdr:row>
      <xdr:rowOff>171450</xdr:rowOff>
    </xdr:to>
    <xdr:sp macro="" textlink="">
      <xdr:nvSpPr>
        <xdr:cNvPr id="73" name="Retângulo 72">
          <a:hlinkClick xmlns:r="http://schemas.openxmlformats.org/officeDocument/2006/relationships" r:id="rId70"/>
        </xdr:cNvPr>
        <xdr:cNvSpPr/>
      </xdr:nvSpPr>
      <xdr:spPr>
        <a:xfrm>
          <a:off x="0" y="4076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69 - Tem/Teve acompanhamento médico contínuo para hormonioterapia? (%)</a:t>
          </a:r>
        </a:p>
      </xdr:txBody>
    </xdr:sp>
    <xdr:clientData/>
  </xdr:twoCellAnchor>
  <xdr:twoCellAnchor>
    <xdr:from>
      <xdr:col>0</xdr:col>
      <xdr:colOff>0</xdr:colOff>
      <xdr:row>217</xdr:row>
      <xdr:rowOff>0</xdr:rowOff>
    </xdr:from>
    <xdr:to>
      <xdr:col>16</xdr:col>
      <xdr:colOff>9525</xdr:colOff>
      <xdr:row>218</xdr:row>
      <xdr:rowOff>171450</xdr:rowOff>
    </xdr:to>
    <xdr:sp macro="" textlink="">
      <xdr:nvSpPr>
        <xdr:cNvPr id="74" name="Retângulo 73">
          <a:hlinkClick xmlns:r="http://schemas.openxmlformats.org/officeDocument/2006/relationships" r:id="rId71"/>
        </xdr:cNvPr>
        <xdr:cNvSpPr/>
      </xdr:nvSpPr>
      <xdr:spPr>
        <a:xfrm>
          <a:off x="0" y="4133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70 - Porque não tem/teve acompanhamento médico para hormonioterapia?* (%)</a:t>
          </a:r>
        </a:p>
      </xdr:txBody>
    </xdr:sp>
    <xdr:clientData/>
  </xdr:twoCellAnchor>
  <xdr:twoCellAnchor>
    <xdr:from>
      <xdr:col>0</xdr:col>
      <xdr:colOff>0</xdr:colOff>
      <xdr:row>220</xdr:row>
      <xdr:rowOff>0</xdr:rowOff>
    </xdr:from>
    <xdr:to>
      <xdr:col>16</xdr:col>
      <xdr:colOff>9525</xdr:colOff>
      <xdr:row>221</xdr:row>
      <xdr:rowOff>171450</xdr:rowOff>
    </xdr:to>
    <xdr:sp macro="" textlink="">
      <xdr:nvSpPr>
        <xdr:cNvPr id="75" name="Retângulo 74">
          <a:hlinkClick xmlns:r="http://schemas.openxmlformats.org/officeDocument/2006/relationships" r:id="rId72"/>
        </xdr:cNvPr>
        <xdr:cNvSpPr/>
      </xdr:nvSpPr>
      <xdr:spPr>
        <a:xfrm>
          <a:off x="0" y="4191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71 - Faz exames de sangue regularmente? (%)</a:t>
          </a: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16</xdr:col>
      <xdr:colOff>9525</xdr:colOff>
      <xdr:row>224</xdr:row>
      <xdr:rowOff>171450</xdr:rowOff>
    </xdr:to>
    <xdr:sp macro="" textlink="">
      <xdr:nvSpPr>
        <xdr:cNvPr id="76" name="Retângulo 75">
          <a:hlinkClick xmlns:r="http://schemas.openxmlformats.org/officeDocument/2006/relationships" r:id="rId73"/>
        </xdr:cNvPr>
        <xdr:cNvSpPr/>
      </xdr:nvSpPr>
      <xdr:spPr>
        <a:xfrm>
          <a:off x="0" y="4248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72 - Como acessa/acessava os hormônios?* (%)</a:t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16</xdr:col>
      <xdr:colOff>9525</xdr:colOff>
      <xdr:row>227</xdr:row>
      <xdr:rowOff>171450</xdr:rowOff>
    </xdr:to>
    <xdr:sp macro="" textlink="">
      <xdr:nvSpPr>
        <xdr:cNvPr id="78" name="Retângulo 77">
          <a:hlinkClick xmlns:r="http://schemas.openxmlformats.org/officeDocument/2006/relationships" r:id="rId74"/>
        </xdr:cNvPr>
        <xdr:cNvSpPr/>
      </xdr:nvSpPr>
      <xdr:spPr>
        <a:xfrm>
          <a:off x="0" y="4305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73 - Teve problemas de saúde após iniciar o uso de hormônios? (%)</a:t>
          </a:r>
        </a:p>
      </xdr:txBody>
    </xdr:sp>
    <xdr:clientData/>
  </xdr:twoCellAnchor>
  <xdr:twoCellAnchor>
    <xdr:from>
      <xdr:col>0</xdr:col>
      <xdr:colOff>0</xdr:colOff>
      <xdr:row>229</xdr:row>
      <xdr:rowOff>0</xdr:rowOff>
    </xdr:from>
    <xdr:to>
      <xdr:col>16</xdr:col>
      <xdr:colOff>9525</xdr:colOff>
      <xdr:row>230</xdr:row>
      <xdr:rowOff>171450</xdr:rowOff>
    </xdr:to>
    <xdr:sp macro="" textlink="">
      <xdr:nvSpPr>
        <xdr:cNvPr id="80" name="Retângulo 79">
          <a:hlinkClick xmlns:r="http://schemas.openxmlformats.org/officeDocument/2006/relationships" r:id="rId75"/>
        </xdr:cNvPr>
        <xdr:cNvSpPr/>
      </xdr:nvSpPr>
      <xdr:spPr>
        <a:xfrm>
          <a:off x="0" y="4362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74 - Quais tipos de problemas de saúde?* (%)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16</xdr:col>
      <xdr:colOff>9525</xdr:colOff>
      <xdr:row>233</xdr:row>
      <xdr:rowOff>171450</xdr:rowOff>
    </xdr:to>
    <xdr:sp macro="" textlink="">
      <xdr:nvSpPr>
        <xdr:cNvPr id="81" name="Retângulo 80">
          <a:hlinkClick xmlns:r="http://schemas.openxmlformats.org/officeDocument/2006/relationships" r:id="rId76"/>
        </xdr:cNvPr>
        <xdr:cNvSpPr/>
      </xdr:nvSpPr>
      <xdr:spPr>
        <a:xfrm>
          <a:off x="0" y="4419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75 - Faz ou já fez uso de algum tipo de prótese ou preenchimento para modelação no corpo?* (%)</a:t>
          </a: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16</xdr:col>
      <xdr:colOff>9525</xdr:colOff>
      <xdr:row>236</xdr:row>
      <xdr:rowOff>171450</xdr:rowOff>
    </xdr:to>
    <xdr:sp macro="" textlink="">
      <xdr:nvSpPr>
        <xdr:cNvPr id="82" name="Retângulo 81">
          <a:hlinkClick xmlns:r="http://schemas.openxmlformats.org/officeDocument/2006/relationships" r:id="rId77"/>
        </xdr:cNvPr>
        <xdr:cNvSpPr/>
      </xdr:nvSpPr>
      <xdr:spPr>
        <a:xfrm>
          <a:off x="0" y="4476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76 - Como fez a aplicação do silicone ou de substâncias?* (%)</a:t>
          </a:r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16</xdr:col>
      <xdr:colOff>9525</xdr:colOff>
      <xdr:row>239</xdr:row>
      <xdr:rowOff>171450</xdr:rowOff>
    </xdr:to>
    <xdr:sp macro="" textlink="">
      <xdr:nvSpPr>
        <xdr:cNvPr id="83" name="Retângulo 82">
          <a:hlinkClick xmlns:r="http://schemas.openxmlformats.org/officeDocument/2006/relationships" r:id="rId78"/>
        </xdr:cNvPr>
        <xdr:cNvSpPr/>
      </xdr:nvSpPr>
      <xdr:spPr>
        <a:xfrm>
          <a:off x="0" y="4533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77 - Tem/Teve problemas de saúde causados pela aplicação do silicone ou de substâncias?* (%)</a:t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16</xdr:col>
      <xdr:colOff>9525</xdr:colOff>
      <xdr:row>242</xdr:row>
      <xdr:rowOff>171450</xdr:rowOff>
    </xdr:to>
    <xdr:sp macro="" textlink="">
      <xdr:nvSpPr>
        <xdr:cNvPr id="84" name="Retângulo 83">
          <a:hlinkClick xmlns:r="http://schemas.openxmlformats.org/officeDocument/2006/relationships" r:id="rId79"/>
        </xdr:cNvPr>
        <xdr:cNvSpPr/>
      </xdr:nvSpPr>
      <xdr:spPr>
        <a:xfrm>
          <a:off x="0" y="4591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78 -  Faz ou já fez uso de alguns dos acessórios listados?* (%)</a:t>
          </a: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16</xdr:col>
      <xdr:colOff>9525</xdr:colOff>
      <xdr:row>245</xdr:row>
      <xdr:rowOff>171450</xdr:rowOff>
    </xdr:to>
    <xdr:sp macro="" textlink="">
      <xdr:nvSpPr>
        <xdr:cNvPr id="85" name="Retângulo 84">
          <a:hlinkClick xmlns:r="http://schemas.openxmlformats.org/officeDocument/2006/relationships" r:id="rId80"/>
        </xdr:cNvPr>
        <xdr:cNvSpPr/>
      </xdr:nvSpPr>
      <xdr:spPr>
        <a:xfrm>
          <a:off x="0" y="4648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79 - Com que frequência usa/usava acessórios de amarrações (Binder)? Horas por dia (%)</a:t>
          </a:r>
        </a:p>
      </xdr:txBody>
    </xdr:sp>
    <xdr:clientData/>
  </xdr:twoCellAnchor>
  <xdr:twoCellAnchor>
    <xdr:from>
      <xdr:col>0</xdr:col>
      <xdr:colOff>0</xdr:colOff>
      <xdr:row>247</xdr:row>
      <xdr:rowOff>0</xdr:rowOff>
    </xdr:from>
    <xdr:to>
      <xdr:col>16</xdr:col>
      <xdr:colOff>9525</xdr:colOff>
      <xdr:row>248</xdr:row>
      <xdr:rowOff>171450</xdr:rowOff>
    </xdr:to>
    <xdr:sp macro="" textlink="">
      <xdr:nvSpPr>
        <xdr:cNvPr id="86" name="Retângulo 85">
          <a:hlinkClick xmlns:r="http://schemas.openxmlformats.org/officeDocument/2006/relationships" r:id="rId81"/>
        </xdr:cNvPr>
        <xdr:cNvSpPr/>
      </xdr:nvSpPr>
      <xdr:spPr>
        <a:xfrm>
          <a:off x="0" y="4705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80 - Com que frequência usa/usava acessórios de amarrações (Binder)? Dias por semana (%)</a:t>
          </a: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16</xdr:col>
      <xdr:colOff>9525</xdr:colOff>
      <xdr:row>251</xdr:row>
      <xdr:rowOff>171450</xdr:rowOff>
    </xdr:to>
    <xdr:sp macro="" textlink="">
      <xdr:nvSpPr>
        <xdr:cNvPr id="87" name="Retângulo 86">
          <a:hlinkClick xmlns:r="http://schemas.openxmlformats.org/officeDocument/2006/relationships" r:id="rId82"/>
        </xdr:cNvPr>
        <xdr:cNvSpPr/>
      </xdr:nvSpPr>
      <xdr:spPr>
        <a:xfrm>
          <a:off x="0" y="4762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81 - Tem/teve problemas de saúde causados pela utilização dos acessórios de amarração?* (%)</a:t>
          </a: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16</xdr:col>
      <xdr:colOff>9525</xdr:colOff>
      <xdr:row>254</xdr:row>
      <xdr:rowOff>171450</xdr:rowOff>
    </xdr:to>
    <xdr:sp macro="" textlink="">
      <xdr:nvSpPr>
        <xdr:cNvPr id="88" name="Retângulo 87">
          <a:hlinkClick xmlns:r="http://schemas.openxmlformats.org/officeDocument/2006/relationships" r:id="rId83"/>
        </xdr:cNvPr>
        <xdr:cNvSpPr/>
      </xdr:nvSpPr>
      <xdr:spPr>
        <a:xfrm>
          <a:off x="0" y="4819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82 - Já realizou ou pretende realizar o procedimento de retirada de mamas (Mastectomia masculinizadora)?</a:t>
          </a:r>
        </a:p>
      </xdr:txBody>
    </xdr:sp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9525</xdr:colOff>
      <xdr:row>257</xdr:row>
      <xdr:rowOff>171450</xdr:rowOff>
    </xdr:to>
    <xdr:sp macro="" textlink="">
      <xdr:nvSpPr>
        <xdr:cNvPr id="89" name="Retângulo 88">
          <a:hlinkClick xmlns:r="http://schemas.openxmlformats.org/officeDocument/2006/relationships" r:id="rId84"/>
        </xdr:cNvPr>
        <xdr:cNvSpPr/>
      </xdr:nvSpPr>
      <xdr:spPr>
        <a:xfrm>
          <a:off x="0" y="4876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83 - Já realizou ou pretende realizar a retirada de útero e ovários (Histerectonomia)? (%)</a:t>
          </a:r>
        </a:p>
      </xdr:txBody>
    </xdr:sp>
    <xdr:clientData/>
  </xdr:twoCellAnchor>
  <xdr:twoCellAnchor>
    <xdr:from>
      <xdr:col>0</xdr:col>
      <xdr:colOff>0</xdr:colOff>
      <xdr:row>259</xdr:row>
      <xdr:rowOff>0</xdr:rowOff>
    </xdr:from>
    <xdr:to>
      <xdr:col>16</xdr:col>
      <xdr:colOff>9525</xdr:colOff>
      <xdr:row>260</xdr:row>
      <xdr:rowOff>171450</xdr:rowOff>
    </xdr:to>
    <xdr:sp macro="" textlink="">
      <xdr:nvSpPr>
        <xdr:cNvPr id="90" name="Retângulo 89">
          <a:hlinkClick xmlns:r="http://schemas.openxmlformats.org/officeDocument/2006/relationships" r:id="rId85"/>
        </xdr:cNvPr>
        <xdr:cNvSpPr/>
      </xdr:nvSpPr>
      <xdr:spPr>
        <a:xfrm>
          <a:off x="0" y="4933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84 - Já realizou ou pretende realizar aumento do clitóris (Metoidioplastia)?</a:t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16</xdr:col>
      <xdr:colOff>9525</xdr:colOff>
      <xdr:row>263</xdr:row>
      <xdr:rowOff>171450</xdr:rowOff>
    </xdr:to>
    <xdr:sp macro="" textlink="">
      <xdr:nvSpPr>
        <xdr:cNvPr id="91" name="Retângulo 90">
          <a:hlinkClick xmlns:r="http://schemas.openxmlformats.org/officeDocument/2006/relationships" r:id="rId86"/>
        </xdr:cNvPr>
        <xdr:cNvSpPr/>
      </xdr:nvSpPr>
      <xdr:spPr>
        <a:xfrm>
          <a:off x="0" y="4991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85 - Já realizou ou pretende realizar construção peniana (Faloplastia)? (%)</a:t>
          </a:r>
        </a:p>
      </xdr:txBody>
    </xdr:sp>
    <xdr:clientData/>
  </xdr:twoCellAnchor>
  <xdr:twoCellAnchor>
    <xdr:from>
      <xdr:col>0</xdr:col>
      <xdr:colOff>0</xdr:colOff>
      <xdr:row>265</xdr:row>
      <xdr:rowOff>0</xdr:rowOff>
    </xdr:from>
    <xdr:to>
      <xdr:col>16</xdr:col>
      <xdr:colOff>9525</xdr:colOff>
      <xdr:row>266</xdr:row>
      <xdr:rowOff>171450</xdr:rowOff>
    </xdr:to>
    <xdr:sp macro="" textlink="">
      <xdr:nvSpPr>
        <xdr:cNvPr id="92" name="Retângulo 91">
          <a:hlinkClick xmlns:r="http://schemas.openxmlformats.org/officeDocument/2006/relationships" r:id="rId87"/>
        </xdr:cNvPr>
        <xdr:cNvSpPr/>
      </xdr:nvSpPr>
      <xdr:spPr>
        <a:xfrm>
          <a:off x="0" y="5048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86 - Já realizou ou pretende realizar implante de mamas (Mamoplastia)?</a:t>
          </a:r>
        </a:p>
      </xdr:txBody>
    </xdr:sp>
    <xdr:clientData/>
  </xdr:twoCellAnchor>
  <xdr:twoCellAnchor>
    <xdr:from>
      <xdr:col>0</xdr:col>
      <xdr:colOff>0</xdr:colOff>
      <xdr:row>268</xdr:row>
      <xdr:rowOff>0</xdr:rowOff>
    </xdr:from>
    <xdr:to>
      <xdr:col>16</xdr:col>
      <xdr:colOff>9525</xdr:colOff>
      <xdr:row>269</xdr:row>
      <xdr:rowOff>171450</xdr:rowOff>
    </xdr:to>
    <xdr:sp macro="" textlink="">
      <xdr:nvSpPr>
        <xdr:cNvPr id="93" name="Retângulo 92">
          <a:hlinkClick xmlns:r="http://schemas.openxmlformats.org/officeDocument/2006/relationships" r:id="rId88"/>
        </xdr:cNvPr>
        <xdr:cNvSpPr/>
      </xdr:nvSpPr>
      <xdr:spPr>
        <a:xfrm>
          <a:off x="0" y="5105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87 - Já realizou ou pretende realizar feminilização facial? (%)</a:t>
          </a:r>
        </a:p>
      </xdr:txBody>
    </xdr:sp>
    <xdr:clientData/>
  </xdr:twoCellAnchor>
  <xdr:twoCellAnchor>
    <xdr:from>
      <xdr:col>0</xdr:col>
      <xdr:colOff>0</xdr:colOff>
      <xdr:row>271</xdr:row>
      <xdr:rowOff>0</xdr:rowOff>
    </xdr:from>
    <xdr:to>
      <xdr:col>16</xdr:col>
      <xdr:colOff>9525</xdr:colOff>
      <xdr:row>272</xdr:row>
      <xdr:rowOff>171450</xdr:rowOff>
    </xdr:to>
    <xdr:sp macro="" textlink="">
      <xdr:nvSpPr>
        <xdr:cNvPr id="94" name="Retângulo 93">
          <a:hlinkClick xmlns:r="http://schemas.openxmlformats.org/officeDocument/2006/relationships" r:id="rId89"/>
        </xdr:cNvPr>
        <xdr:cNvSpPr/>
      </xdr:nvSpPr>
      <xdr:spPr>
        <a:xfrm>
          <a:off x="0" y="5162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88 - Já realizou ou pretende realizar a retirada do pomo-de-Adão (Condroplastia)?</a:t>
          </a:r>
        </a:p>
      </xdr:txBody>
    </xdr:sp>
    <xdr:clientData/>
  </xdr:twoCellAnchor>
  <xdr:twoCellAnchor>
    <xdr:from>
      <xdr:col>0</xdr:col>
      <xdr:colOff>0</xdr:colOff>
      <xdr:row>274</xdr:row>
      <xdr:rowOff>0</xdr:rowOff>
    </xdr:from>
    <xdr:to>
      <xdr:col>16</xdr:col>
      <xdr:colOff>9525</xdr:colOff>
      <xdr:row>275</xdr:row>
      <xdr:rowOff>171450</xdr:rowOff>
    </xdr:to>
    <xdr:sp macro="" textlink="">
      <xdr:nvSpPr>
        <xdr:cNvPr id="95" name="Retângulo 94">
          <a:hlinkClick xmlns:r="http://schemas.openxmlformats.org/officeDocument/2006/relationships" r:id="rId90"/>
        </xdr:cNvPr>
        <xdr:cNvSpPr/>
      </xdr:nvSpPr>
      <xdr:spPr>
        <a:xfrm>
          <a:off x="0" y="5219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89 - Já realizou ou pretende realizar cirurgia para construção vaginal (Neovaginoplastia)? (%)</a:t>
          </a:r>
        </a:p>
      </xdr:txBody>
    </xdr:sp>
    <xdr:clientData/>
  </xdr:twoCellAnchor>
  <xdr:twoCellAnchor>
    <xdr:from>
      <xdr:col>0</xdr:col>
      <xdr:colOff>0</xdr:colOff>
      <xdr:row>277</xdr:row>
      <xdr:rowOff>0</xdr:rowOff>
    </xdr:from>
    <xdr:to>
      <xdr:col>16</xdr:col>
      <xdr:colOff>9525</xdr:colOff>
      <xdr:row>278</xdr:row>
      <xdr:rowOff>171450</xdr:rowOff>
    </xdr:to>
    <xdr:sp macro="" textlink="">
      <xdr:nvSpPr>
        <xdr:cNvPr id="96" name="Retângulo 95">
          <a:hlinkClick xmlns:r="http://schemas.openxmlformats.org/officeDocument/2006/relationships" r:id="rId91"/>
        </xdr:cNvPr>
        <xdr:cNvSpPr/>
      </xdr:nvSpPr>
      <xdr:spPr>
        <a:xfrm>
          <a:off x="0" y="5276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90 - Já realizou ou pretende realizar a retirada dos testículos (Orquiectomia)? (%)</a:t>
          </a:r>
        </a:p>
      </xdr:txBody>
    </xdr:sp>
    <xdr:clientData/>
  </xdr:twoCellAnchor>
  <xdr:twoCellAnchor>
    <xdr:from>
      <xdr:col>0</xdr:col>
      <xdr:colOff>0</xdr:colOff>
      <xdr:row>280</xdr:row>
      <xdr:rowOff>0</xdr:rowOff>
    </xdr:from>
    <xdr:to>
      <xdr:col>16</xdr:col>
      <xdr:colOff>9525</xdr:colOff>
      <xdr:row>281</xdr:row>
      <xdr:rowOff>171450</xdr:rowOff>
    </xdr:to>
    <xdr:sp macro="" textlink="">
      <xdr:nvSpPr>
        <xdr:cNvPr id="97" name="Retângulo 96">
          <a:hlinkClick xmlns:r="http://schemas.openxmlformats.org/officeDocument/2006/relationships" r:id="rId92"/>
        </xdr:cNvPr>
        <xdr:cNvSpPr/>
      </xdr:nvSpPr>
      <xdr:spPr>
        <a:xfrm>
          <a:off x="0" y="5334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91 - Faz uso de algum dos itens listados abaixo?* (%)</a:t>
          </a:r>
        </a:p>
      </xdr:txBody>
    </xdr:sp>
    <xdr:clientData/>
  </xdr:twoCellAnchor>
  <xdr:twoCellAnchor>
    <xdr:from>
      <xdr:col>0</xdr:col>
      <xdr:colOff>0</xdr:colOff>
      <xdr:row>283</xdr:row>
      <xdr:rowOff>0</xdr:rowOff>
    </xdr:from>
    <xdr:to>
      <xdr:col>16</xdr:col>
      <xdr:colOff>9525</xdr:colOff>
      <xdr:row>284</xdr:row>
      <xdr:rowOff>171450</xdr:rowOff>
    </xdr:to>
    <xdr:sp macro="" textlink="">
      <xdr:nvSpPr>
        <xdr:cNvPr id="98" name="Retângulo 97">
          <a:hlinkClick xmlns:r="http://schemas.openxmlformats.org/officeDocument/2006/relationships" r:id="rId93"/>
        </xdr:cNvPr>
        <xdr:cNvSpPr/>
      </xdr:nvSpPr>
      <xdr:spPr>
        <a:xfrm>
          <a:off x="0" y="5391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92 - Com que frequência? (%)</a:t>
          </a:r>
        </a:p>
      </xdr:txBody>
    </xdr:sp>
    <xdr:clientData/>
  </xdr:twoCellAnchor>
  <xdr:twoCellAnchor>
    <xdr:from>
      <xdr:col>0</xdr:col>
      <xdr:colOff>0</xdr:colOff>
      <xdr:row>286</xdr:row>
      <xdr:rowOff>0</xdr:rowOff>
    </xdr:from>
    <xdr:to>
      <xdr:col>16</xdr:col>
      <xdr:colOff>9525</xdr:colOff>
      <xdr:row>287</xdr:row>
      <xdr:rowOff>171450</xdr:rowOff>
    </xdr:to>
    <xdr:sp macro="" textlink="">
      <xdr:nvSpPr>
        <xdr:cNvPr id="99" name="Retângulo 98">
          <a:hlinkClick xmlns:r="http://schemas.openxmlformats.org/officeDocument/2006/relationships" r:id="rId94"/>
        </xdr:cNvPr>
        <xdr:cNvSpPr/>
      </xdr:nvSpPr>
      <xdr:spPr>
        <a:xfrm>
          <a:off x="0" y="5448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93 - Se considera dependente no uso de drogas e/ou outras substâncias? (%)</a:t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16</xdr:col>
      <xdr:colOff>9525</xdr:colOff>
      <xdr:row>290</xdr:row>
      <xdr:rowOff>171450</xdr:rowOff>
    </xdr:to>
    <xdr:sp macro="" textlink="">
      <xdr:nvSpPr>
        <xdr:cNvPr id="100" name="Retângulo 99">
          <a:hlinkClick xmlns:r="http://schemas.openxmlformats.org/officeDocument/2006/relationships" r:id="rId95"/>
        </xdr:cNvPr>
        <xdr:cNvSpPr/>
      </xdr:nvSpPr>
      <xdr:spPr>
        <a:xfrm>
          <a:off x="0" y="5505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94 - Faz ou já fez acompanhamento para dependência de drogas ou outro vício? (%)</a:t>
          </a:r>
        </a:p>
      </xdr:txBody>
    </xdr:sp>
    <xdr:clientData/>
  </xdr:twoCellAnchor>
  <xdr:twoCellAnchor>
    <xdr:from>
      <xdr:col>0</xdr:col>
      <xdr:colOff>0</xdr:colOff>
      <xdr:row>292</xdr:row>
      <xdr:rowOff>0</xdr:rowOff>
    </xdr:from>
    <xdr:to>
      <xdr:col>16</xdr:col>
      <xdr:colOff>9525</xdr:colOff>
      <xdr:row>293</xdr:row>
      <xdr:rowOff>171450</xdr:rowOff>
    </xdr:to>
    <xdr:sp macro="" textlink="">
      <xdr:nvSpPr>
        <xdr:cNvPr id="101" name="Retângulo 100">
          <a:hlinkClick xmlns:r="http://schemas.openxmlformats.org/officeDocument/2006/relationships" r:id="rId96"/>
        </xdr:cNvPr>
        <xdr:cNvSpPr/>
      </xdr:nvSpPr>
      <xdr:spPr>
        <a:xfrm>
          <a:off x="0" y="5562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95 - Você compartilha ou faz uso coletivo de acessórios como seringas, cachimbos e outros no consumo de substâncias? (%)</a:t>
          </a:r>
        </a:p>
      </xdr:txBody>
    </xdr:sp>
    <xdr:clientData/>
  </xdr:twoCellAnchor>
  <xdr:twoCellAnchor>
    <xdr:from>
      <xdr:col>0</xdr:col>
      <xdr:colOff>0</xdr:colOff>
      <xdr:row>295</xdr:row>
      <xdr:rowOff>0</xdr:rowOff>
    </xdr:from>
    <xdr:to>
      <xdr:col>16</xdr:col>
      <xdr:colOff>9525</xdr:colOff>
      <xdr:row>296</xdr:row>
      <xdr:rowOff>171450</xdr:rowOff>
    </xdr:to>
    <xdr:sp macro="" textlink="">
      <xdr:nvSpPr>
        <xdr:cNvPr id="102" name="Retângulo 101">
          <a:hlinkClick xmlns:r="http://schemas.openxmlformats.org/officeDocument/2006/relationships" r:id="rId97"/>
        </xdr:cNvPr>
        <xdr:cNvSpPr/>
      </xdr:nvSpPr>
      <xdr:spPr>
        <a:xfrm>
          <a:off x="0" y="5619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96 - Já recebeu diagnóstico de depressão por médico ou profissional de saúde? (%)</a:t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16</xdr:col>
      <xdr:colOff>9525</xdr:colOff>
      <xdr:row>299</xdr:row>
      <xdr:rowOff>171450</xdr:rowOff>
    </xdr:to>
    <xdr:sp macro="" textlink="">
      <xdr:nvSpPr>
        <xdr:cNvPr id="103" name="Retângulo 102">
          <a:hlinkClick xmlns:r="http://schemas.openxmlformats.org/officeDocument/2006/relationships" r:id="rId98"/>
        </xdr:cNvPr>
        <xdr:cNvSpPr/>
      </xdr:nvSpPr>
      <xdr:spPr>
        <a:xfrm>
          <a:off x="0" y="5676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97 - Faz acompanhamento para tratamento psiquiátrico? (%)</a:t>
          </a:r>
        </a:p>
      </xdr:txBody>
    </xdr:sp>
    <xdr:clientData/>
  </xdr:twoCellAnchor>
  <xdr:twoCellAnchor>
    <xdr:from>
      <xdr:col>0</xdr:col>
      <xdr:colOff>0</xdr:colOff>
      <xdr:row>301</xdr:row>
      <xdr:rowOff>0</xdr:rowOff>
    </xdr:from>
    <xdr:to>
      <xdr:col>16</xdr:col>
      <xdr:colOff>9525</xdr:colOff>
      <xdr:row>302</xdr:row>
      <xdr:rowOff>171450</xdr:rowOff>
    </xdr:to>
    <xdr:sp macro="" textlink="">
      <xdr:nvSpPr>
        <xdr:cNvPr id="104" name="Retângulo 103">
          <a:hlinkClick xmlns:r="http://schemas.openxmlformats.org/officeDocument/2006/relationships" r:id="rId99"/>
        </xdr:cNvPr>
        <xdr:cNvSpPr/>
      </xdr:nvSpPr>
      <xdr:spPr>
        <a:xfrm>
          <a:off x="0" y="5734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98 - Se não, por quê?* (%)</a:t>
          </a:r>
        </a:p>
      </xdr:txBody>
    </xdr:sp>
    <xdr:clientData/>
  </xdr:twoCellAnchor>
  <xdr:twoCellAnchor>
    <xdr:from>
      <xdr:col>0</xdr:col>
      <xdr:colOff>0</xdr:colOff>
      <xdr:row>304</xdr:row>
      <xdr:rowOff>0</xdr:rowOff>
    </xdr:from>
    <xdr:to>
      <xdr:col>16</xdr:col>
      <xdr:colOff>9525</xdr:colOff>
      <xdr:row>305</xdr:row>
      <xdr:rowOff>171450</xdr:rowOff>
    </xdr:to>
    <xdr:sp macro="" textlink="">
      <xdr:nvSpPr>
        <xdr:cNvPr id="105" name="Retângulo 104">
          <a:hlinkClick xmlns:r="http://schemas.openxmlformats.org/officeDocument/2006/relationships" r:id="rId100"/>
        </xdr:cNvPr>
        <xdr:cNvSpPr/>
      </xdr:nvSpPr>
      <xdr:spPr>
        <a:xfrm>
          <a:off x="0" y="5791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99 - Faz uso de remédios psiquiátricos sem prescrição médica? (%)</a:t>
          </a: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16</xdr:col>
      <xdr:colOff>9525</xdr:colOff>
      <xdr:row>308</xdr:row>
      <xdr:rowOff>171450</xdr:rowOff>
    </xdr:to>
    <xdr:sp macro="" textlink="">
      <xdr:nvSpPr>
        <xdr:cNvPr id="106" name="Retângulo 105">
          <a:hlinkClick xmlns:r="http://schemas.openxmlformats.org/officeDocument/2006/relationships" r:id="rId101"/>
        </xdr:cNvPr>
        <xdr:cNvSpPr/>
      </xdr:nvSpPr>
      <xdr:spPr>
        <a:xfrm>
          <a:off x="0" y="5848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100 - Foi em algum momento internada(o) a força (compulsoriamente) em clínica psiquiátrica? (%)</a:t>
          </a:r>
        </a:p>
      </xdr:txBody>
    </xdr:sp>
    <xdr:clientData/>
  </xdr:twoCellAnchor>
  <xdr:twoCellAnchor>
    <xdr:from>
      <xdr:col>0</xdr:col>
      <xdr:colOff>0</xdr:colOff>
      <xdr:row>310</xdr:row>
      <xdr:rowOff>0</xdr:rowOff>
    </xdr:from>
    <xdr:to>
      <xdr:col>16</xdr:col>
      <xdr:colOff>9525</xdr:colOff>
      <xdr:row>311</xdr:row>
      <xdr:rowOff>171450</xdr:rowOff>
    </xdr:to>
    <xdr:sp macro="" textlink="">
      <xdr:nvSpPr>
        <xdr:cNvPr id="107" name="Retângulo 106">
          <a:hlinkClick xmlns:r="http://schemas.openxmlformats.org/officeDocument/2006/relationships" r:id="rId102"/>
        </xdr:cNvPr>
        <xdr:cNvSpPr/>
      </xdr:nvSpPr>
      <xdr:spPr>
        <a:xfrm>
          <a:off x="0" y="5905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101 - Já teve pensamento suicida? (%)</a:t>
          </a:r>
        </a:p>
      </xdr:txBody>
    </xdr:sp>
    <xdr:clientData/>
  </xdr:twoCellAnchor>
  <xdr:twoCellAnchor>
    <xdr:from>
      <xdr:col>0</xdr:col>
      <xdr:colOff>0</xdr:colOff>
      <xdr:row>313</xdr:row>
      <xdr:rowOff>0</xdr:rowOff>
    </xdr:from>
    <xdr:to>
      <xdr:col>16</xdr:col>
      <xdr:colOff>9525</xdr:colOff>
      <xdr:row>314</xdr:row>
      <xdr:rowOff>171450</xdr:rowOff>
    </xdr:to>
    <xdr:sp macro="" textlink="">
      <xdr:nvSpPr>
        <xdr:cNvPr id="109" name="Retângulo 108">
          <a:hlinkClick xmlns:r="http://schemas.openxmlformats.org/officeDocument/2006/relationships" r:id="rId103"/>
        </xdr:cNvPr>
        <xdr:cNvSpPr/>
      </xdr:nvSpPr>
      <xdr:spPr>
        <a:xfrm>
          <a:off x="0" y="5962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102 - Na ocasião do pensamento suicida buscou ajuda? (%)</a:t>
          </a:r>
        </a:p>
      </xdr:txBody>
    </xdr:sp>
    <xdr:clientData/>
  </xdr:twoCellAnchor>
  <xdr:twoCellAnchor>
    <xdr:from>
      <xdr:col>0</xdr:col>
      <xdr:colOff>0</xdr:colOff>
      <xdr:row>316</xdr:row>
      <xdr:rowOff>0</xdr:rowOff>
    </xdr:from>
    <xdr:to>
      <xdr:col>16</xdr:col>
      <xdr:colOff>9525</xdr:colOff>
      <xdr:row>317</xdr:row>
      <xdr:rowOff>171450</xdr:rowOff>
    </xdr:to>
    <xdr:sp macro="" textlink="">
      <xdr:nvSpPr>
        <xdr:cNvPr id="110" name="Retângulo 109">
          <a:hlinkClick xmlns:r="http://schemas.openxmlformats.org/officeDocument/2006/relationships" r:id="rId104"/>
        </xdr:cNvPr>
        <xdr:cNvSpPr/>
      </xdr:nvSpPr>
      <xdr:spPr>
        <a:xfrm>
          <a:off x="0" y="6019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103 - De quem buscou ajuda na ocasião?* (%)</a:t>
          </a:r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16</xdr:col>
      <xdr:colOff>9525</xdr:colOff>
      <xdr:row>320</xdr:row>
      <xdr:rowOff>171450</xdr:rowOff>
    </xdr:to>
    <xdr:sp macro="" textlink="">
      <xdr:nvSpPr>
        <xdr:cNvPr id="111" name="Retângulo 110">
          <a:hlinkClick xmlns:r="http://schemas.openxmlformats.org/officeDocument/2006/relationships" r:id="rId105"/>
        </xdr:cNvPr>
        <xdr:cNvSpPr/>
      </xdr:nvSpPr>
      <xdr:spPr>
        <a:xfrm>
          <a:off x="0" y="6076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104 - Já tentou suicídio? (%)</a:t>
          </a:r>
        </a:p>
      </xdr:txBody>
    </xdr:sp>
    <xdr:clientData/>
  </xdr:twoCellAnchor>
  <xdr:twoCellAnchor>
    <xdr:from>
      <xdr:col>0</xdr:col>
      <xdr:colOff>0</xdr:colOff>
      <xdr:row>322</xdr:row>
      <xdr:rowOff>0</xdr:rowOff>
    </xdr:from>
    <xdr:to>
      <xdr:col>16</xdr:col>
      <xdr:colOff>9525</xdr:colOff>
      <xdr:row>323</xdr:row>
      <xdr:rowOff>171450</xdr:rowOff>
    </xdr:to>
    <xdr:sp macro="" textlink="">
      <xdr:nvSpPr>
        <xdr:cNvPr id="112" name="Retângulo 111">
          <a:hlinkClick xmlns:r="http://schemas.openxmlformats.org/officeDocument/2006/relationships" r:id="rId106"/>
        </xdr:cNvPr>
        <xdr:cNvSpPr/>
      </xdr:nvSpPr>
      <xdr:spPr>
        <a:xfrm>
          <a:off x="0" y="6134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105 - Quantas vezes? (%)</a:t>
          </a:r>
        </a:p>
      </xdr:txBody>
    </xdr:sp>
    <xdr:clientData/>
  </xdr:twoCellAnchor>
  <xdr:twoCellAnchor>
    <xdr:from>
      <xdr:col>0</xdr:col>
      <xdr:colOff>0</xdr:colOff>
      <xdr:row>325</xdr:row>
      <xdr:rowOff>0</xdr:rowOff>
    </xdr:from>
    <xdr:to>
      <xdr:col>16</xdr:col>
      <xdr:colOff>9525</xdr:colOff>
      <xdr:row>326</xdr:row>
      <xdr:rowOff>171450</xdr:rowOff>
    </xdr:to>
    <xdr:sp macro="" textlink="">
      <xdr:nvSpPr>
        <xdr:cNvPr id="113" name="Retângulo 112">
          <a:hlinkClick xmlns:r="http://schemas.openxmlformats.org/officeDocument/2006/relationships" r:id="rId107"/>
        </xdr:cNvPr>
        <xdr:cNvSpPr/>
      </xdr:nvSpPr>
      <xdr:spPr>
        <a:xfrm>
          <a:off x="0" y="6191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106 - Quando doente, você tem qual atitude?* (%)</a:t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16</xdr:col>
      <xdr:colOff>9525</xdr:colOff>
      <xdr:row>329</xdr:row>
      <xdr:rowOff>171450</xdr:rowOff>
    </xdr:to>
    <xdr:sp macro="" textlink="">
      <xdr:nvSpPr>
        <xdr:cNvPr id="114" name="Retângulo 113">
          <a:hlinkClick xmlns:r="http://schemas.openxmlformats.org/officeDocument/2006/relationships" r:id="rId108"/>
        </xdr:cNvPr>
        <xdr:cNvSpPr/>
      </xdr:nvSpPr>
      <xdr:spPr>
        <a:xfrm>
          <a:off x="0" y="6248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107 - De acordo com sua percepção, você considera sua saúde: (%)</a:t>
          </a:r>
        </a:p>
      </xdr:txBody>
    </xdr:sp>
    <xdr:clientData/>
  </xdr:twoCellAnchor>
  <xdr:twoCellAnchor>
    <xdr:from>
      <xdr:col>0</xdr:col>
      <xdr:colOff>0</xdr:colOff>
      <xdr:row>331</xdr:row>
      <xdr:rowOff>0</xdr:rowOff>
    </xdr:from>
    <xdr:to>
      <xdr:col>16</xdr:col>
      <xdr:colOff>9525</xdr:colOff>
      <xdr:row>332</xdr:row>
      <xdr:rowOff>171450</xdr:rowOff>
    </xdr:to>
    <xdr:sp macro="" textlink="">
      <xdr:nvSpPr>
        <xdr:cNvPr id="115" name="Retângulo 114">
          <a:hlinkClick xmlns:r="http://schemas.openxmlformats.org/officeDocument/2006/relationships" r:id="rId109"/>
        </xdr:cNvPr>
        <xdr:cNvSpPr/>
      </xdr:nvSpPr>
      <xdr:spPr>
        <a:xfrm>
          <a:off x="0" y="6305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108 - Costuma usar preservativos nas relações sexuais? (%)</a:t>
          </a:r>
        </a:p>
      </xdr:txBody>
    </xdr:sp>
    <xdr:clientData/>
  </xdr:twoCellAnchor>
  <xdr:twoCellAnchor>
    <xdr:from>
      <xdr:col>0</xdr:col>
      <xdr:colOff>0</xdr:colOff>
      <xdr:row>334</xdr:row>
      <xdr:rowOff>0</xdr:rowOff>
    </xdr:from>
    <xdr:to>
      <xdr:col>16</xdr:col>
      <xdr:colOff>9525</xdr:colOff>
      <xdr:row>335</xdr:row>
      <xdr:rowOff>171450</xdr:rowOff>
    </xdr:to>
    <xdr:sp macro="" textlink="">
      <xdr:nvSpPr>
        <xdr:cNvPr id="116" name="Retângulo 115">
          <a:hlinkClick xmlns:r="http://schemas.openxmlformats.org/officeDocument/2006/relationships" r:id="rId110"/>
        </xdr:cNvPr>
        <xdr:cNvSpPr/>
      </xdr:nvSpPr>
      <xdr:spPr>
        <a:xfrm>
          <a:off x="0" y="6362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109 - Costuma usar preservativos nas relações sexuais? HOMENS TRANS (%)</a:t>
          </a:r>
        </a:p>
      </xdr:txBody>
    </xdr:sp>
    <xdr:clientData/>
  </xdr:twoCellAnchor>
  <xdr:twoCellAnchor>
    <xdr:from>
      <xdr:col>0</xdr:col>
      <xdr:colOff>0</xdr:colOff>
      <xdr:row>337</xdr:row>
      <xdr:rowOff>0</xdr:rowOff>
    </xdr:from>
    <xdr:to>
      <xdr:col>16</xdr:col>
      <xdr:colOff>9525</xdr:colOff>
      <xdr:row>338</xdr:row>
      <xdr:rowOff>171450</xdr:rowOff>
    </xdr:to>
    <xdr:sp macro="" textlink="">
      <xdr:nvSpPr>
        <xdr:cNvPr id="117" name="Retângulo 116">
          <a:hlinkClick xmlns:r="http://schemas.openxmlformats.org/officeDocument/2006/relationships" r:id="rId111"/>
        </xdr:cNvPr>
        <xdr:cNvSpPr/>
      </xdr:nvSpPr>
      <xdr:spPr>
        <a:xfrm>
          <a:off x="0" y="6419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110 - Costuma usar preservativos nas relações sexuais? MULHERES TRANS E TRAVESTIS (%)</a:t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16</xdr:col>
      <xdr:colOff>9525</xdr:colOff>
      <xdr:row>341</xdr:row>
      <xdr:rowOff>171450</xdr:rowOff>
    </xdr:to>
    <xdr:sp macro="" textlink="">
      <xdr:nvSpPr>
        <xdr:cNvPr id="118" name="Retângulo 117">
          <a:hlinkClick xmlns:r="http://schemas.openxmlformats.org/officeDocument/2006/relationships" r:id="rId112"/>
        </xdr:cNvPr>
        <xdr:cNvSpPr/>
      </xdr:nvSpPr>
      <xdr:spPr>
        <a:xfrm>
          <a:off x="0" y="6477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111 - Realizou exame de HIV/ISTs (antiga DSTs) nos últimos 12 meses? (%)</a:t>
          </a:r>
        </a:p>
      </xdr:txBody>
    </xdr:sp>
    <xdr:clientData/>
  </xdr:twoCellAnchor>
  <xdr:twoCellAnchor>
    <xdr:from>
      <xdr:col>0</xdr:col>
      <xdr:colOff>0</xdr:colOff>
      <xdr:row>343</xdr:row>
      <xdr:rowOff>0</xdr:rowOff>
    </xdr:from>
    <xdr:to>
      <xdr:col>16</xdr:col>
      <xdr:colOff>9525</xdr:colOff>
      <xdr:row>344</xdr:row>
      <xdr:rowOff>171450</xdr:rowOff>
    </xdr:to>
    <xdr:sp macro="" textlink="">
      <xdr:nvSpPr>
        <xdr:cNvPr id="119" name="Retângulo 118">
          <a:hlinkClick xmlns:r="http://schemas.openxmlformats.org/officeDocument/2006/relationships" r:id="rId113"/>
        </xdr:cNvPr>
        <xdr:cNvSpPr/>
      </xdr:nvSpPr>
      <xdr:spPr>
        <a:xfrm>
          <a:off x="0" y="6534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112 - Realizou exame de HIV/ISTs (antiga DSTs) nos últimos 12 meses? HOMENS TRANS (%)</a:t>
          </a:r>
        </a:p>
      </xdr:txBody>
    </xdr:sp>
    <xdr:clientData/>
  </xdr:twoCellAnchor>
  <xdr:twoCellAnchor>
    <xdr:from>
      <xdr:col>0</xdr:col>
      <xdr:colOff>0</xdr:colOff>
      <xdr:row>346</xdr:row>
      <xdr:rowOff>0</xdr:rowOff>
    </xdr:from>
    <xdr:to>
      <xdr:col>16</xdr:col>
      <xdr:colOff>9525</xdr:colOff>
      <xdr:row>347</xdr:row>
      <xdr:rowOff>171450</xdr:rowOff>
    </xdr:to>
    <xdr:sp macro="" textlink="">
      <xdr:nvSpPr>
        <xdr:cNvPr id="120" name="Retângulo 119">
          <a:hlinkClick xmlns:r="http://schemas.openxmlformats.org/officeDocument/2006/relationships" r:id="rId114"/>
        </xdr:cNvPr>
        <xdr:cNvSpPr/>
      </xdr:nvSpPr>
      <xdr:spPr>
        <a:xfrm>
          <a:off x="0" y="6591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113 - Realizou exame de HIV/ISTs (antiga DSTs) nos últimos 12 meses? MULHERES TRANS E TRAVESTIS (%)</a:t>
          </a: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16</xdr:col>
      <xdr:colOff>9525</xdr:colOff>
      <xdr:row>350</xdr:row>
      <xdr:rowOff>171450</xdr:rowOff>
    </xdr:to>
    <xdr:sp macro="" textlink="">
      <xdr:nvSpPr>
        <xdr:cNvPr id="121" name="Retângulo 120">
          <a:hlinkClick xmlns:r="http://schemas.openxmlformats.org/officeDocument/2006/relationships" r:id="rId115"/>
        </xdr:cNvPr>
        <xdr:cNvSpPr/>
      </xdr:nvSpPr>
      <xdr:spPr>
        <a:xfrm>
          <a:off x="0" y="6648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114 - Conhece a Profilaxia Pós Exposição à ISTs (PEP)? (%)</a:t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9525</xdr:colOff>
      <xdr:row>353</xdr:row>
      <xdr:rowOff>171450</xdr:rowOff>
    </xdr:to>
    <xdr:sp macro="" textlink="">
      <xdr:nvSpPr>
        <xdr:cNvPr id="122" name="Retângulo 121">
          <a:hlinkClick xmlns:r="http://schemas.openxmlformats.org/officeDocument/2006/relationships" r:id="rId116"/>
        </xdr:cNvPr>
        <xdr:cNvSpPr/>
      </xdr:nvSpPr>
      <xdr:spPr>
        <a:xfrm>
          <a:off x="0" y="6705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115 - Cite até três coisas importantes para melhorar os serviços de atendimento à saúde*: (%)</a:t>
          </a: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16</xdr:col>
      <xdr:colOff>9525</xdr:colOff>
      <xdr:row>356</xdr:row>
      <xdr:rowOff>171450</xdr:rowOff>
    </xdr:to>
    <xdr:sp macro="" textlink="">
      <xdr:nvSpPr>
        <xdr:cNvPr id="123" name="Retângulo 122">
          <a:hlinkClick xmlns:r="http://schemas.openxmlformats.org/officeDocument/2006/relationships" r:id="rId117"/>
        </xdr:cNvPr>
        <xdr:cNvSpPr/>
      </xdr:nvSpPr>
      <xdr:spPr>
        <a:xfrm>
          <a:off x="0" y="6762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116 - Em uma escala, quanto se sente segura(o) em seu domicílio (%)</a:t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16</xdr:col>
      <xdr:colOff>9525</xdr:colOff>
      <xdr:row>359</xdr:row>
      <xdr:rowOff>171450</xdr:rowOff>
    </xdr:to>
    <xdr:sp macro="" textlink="">
      <xdr:nvSpPr>
        <xdr:cNvPr id="124" name="Retângulo 123">
          <a:hlinkClick xmlns:r="http://schemas.openxmlformats.org/officeDocument/2006/relationships" r:id="rId118"/>
        </xdr:cNvPr>
        <xdr:cNvSpPr/>
      </xdr:nvSpPr>
      <xdr:spPr>
        <a:xfrm>
          <a:off x="0" y="6819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117 - Em uma escala, quanto se sente segura(o) no bairro onde mora (%)</a:t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16</xdr:col>
      <xdr:colOff>9525</xdr:colOff>
      <xdr:row>362</xdr:row>
      <xdr:rowOff>171450</xdr:rowOff>
    </xdr:to>
    <xdr:sp macro="" textlink="">
      <xdr:nvSpPr>
        <xdr:cNvPr id="125" name="Retângulo 124">
          <a:hlinkClick xmlns:r="http://schemas.openxmlformats.org/officeDocument/2006/relationships" r:id="rId119"/>
        </xdr:cNvPr>
        <xdr:cNvSpPr/>
      </xdr:nvSpPr>
      <xdr:spPr>
        <a:xfrm>
          <a:off x="0" y="6877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118 - Em uma escala, quanto se sente segura(o) na cidade onde mora (%)</a:t>
          </a: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16</xdr:col>
      <xdr:colOff>9525</xdr:colOff>
      <xdr:row>365</xdr:row>
      <xdr:rowOff>171450</xdr:rowOff>
    </xdr:to>
    <xdr:sp macro="" textlink="">
      <xdr:nvSpPr>
        <xdr:cNvPr id="126" name="Retângulo 125">
          <a:hlinkClick xmlns:r="http://schemas.openxmlformats.org/officeDocument/2006/relationships" r:id="rId120"/>
        </xdr:cNvPr>
        <xdr:cNvSpPr/>
      </xdr:nvSpPr>
      <xdr:spPr>
        <a:xfrm>
          <a:off x="0" y="6934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119 - Em uma escala, considera o risco de sofrer agressão física motivada por transfobia na cidade onde mora (%)</a:t>
          </a:r>
        </a:p>
      </xdr:txBody>
    </xdr:sp>
    <xdr:clientData/>
  </xdr:twoCellAnchor>
  <xdr:twoCellAnchor>
    <xdr:from>
      <xdr:col>0</xdr:col>
      <xdr:colOff>0</xdr:colOff>
      <xdr:row>367</xdr:row>
      <xdr:rowOff>0</xdr:rowOff>
    </xdr:from>
    <xdr:to>
      <xdr:col>16</xdr:col>
      <xdr:colOff>9525</xdr:colOff>
      <xdr:row>368</xdr:row>
      <xdr:rowOff>171450</xdr:rowOff>
    </xdr:to>
    <xdr:sp macro="" textlink="">
      <xdr:nvSpPr>
        <xdr:cNvPr id="127" name="Retângulo 126">
          <a:hlinkClick xmlns:r="http://schemas.openxmlformats.org/officeDocument/2006/relationships" r:id="rId121"/>
        </xdr:cNvPr>
        <xdr:cNvSpPr/>
      </xdr:nvSpPr>
      <xdr:spPr>
        <a:xfrm>
          <a:off x="0" y="6991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120 - Em uma escala, considera o risco de sofrer agressão verbal motivada por transfobia na cidade onde mora (%)</a:t>
          </a:r>
        </a:p>
      </xdr:txBody>
    </xdr:sp>
    <xdr:clientData/>
  </xdr:twoCellAnchor>
  <xdr:twoCellAnchor>
    <xdr:from>
      <xdr:col>0</xdr:col>
      <xdr:colOff>0</xdr:colOff>
      <xdr:row>370</xdr:row>
      <xdr:rowOff>0</xdr:rowOff>
    </xdr:from>
    <xdr:to>
      <xdr:col>16</xdr:col>
      <xdr:colOff>9525</xdr:colOff>
      <xdr:row>371</xdr:row>
      <xdr:rowOff>171450</xdr:rowOff>
    </xdr:to>
    <xdr:sp macro="" textlink="">
      <xdr:nvSpPr>
        <xdr:cNvPr id="128" name="Retângulo 127">
          <a:hlinkClick xmlns:r="http://schemas.openxmlformats.org/officeDocument/2006/relationships" r:id="rId122"/>
        </xdr:cNvPr>
        <xdr:cNvSpPr/>
      </xdr:nvSpPr>
      <xdr:spPr>
        <a:xfrm>
          <a:off x="0" y="7048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121 - Em uma escala, considera o risco de sofrer agressão sexual motivada por transfobia na cidade onde mora (%)</a:t>
          </a:r>
        </a:p>
      </xdr:txBody>
    </xdr:sp>
    <xdr:clientData/>
  </xdr:twoCellAnchor>
  <xdr:twoCellAnchor>
    <xdr:from>
      <xdr:col>0</xdr:col>
      <xdr:colOff>0</xdr:colOff>
      <xdr:row>373</xdr:row>
      <xdr:rowOff>0</xdr:rowOff>
    </xdr:from>
    <xdr:to>
      <xdr:col>16</xdr:col>
      <xdr:colOff>9525</xdr:colOff>
      <xdr:row>374</xdr:row>
      <xdr:rowOff>171450</xdr:rowOff>
    </xdr:to>
    <xdr:sp macro="" textlink="">
      <xdr:nvSpPr>
        <xdr:cNvPr id="129" name="Retângulo 128">
          <a:hlinkClick xmlns:r="http://schemas.openxmlformats.org/officeDocument/2006/relationships" r:id="rId123"/>
        </xdr:cNvPr>
        <xdr:cNvSpPr/>
      </xdr:nvSpPr>
      <xdr:spPr>
        <a:xfrm>
          <a:off x="0" y="7105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122 - Em uma escala, considera o risco de ser assassinada(o) por motivação transfóbica na cidade onde mora (%)</a:t>
          </a: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16</xdr:col>
      <xdr:colOff>9525</xdr:colOff>
      <xdr:row>377</xdr:row>
      <xdr:rowOff>171450</xdr:rowOff>
    </xdr:to>
    <xdr:sp macro="" textlink="">
      <xdr:nvSpPr>
        <xdr:cNvPr id="130" name="Retângulo 129">
          <a:hlinkClick xmlns:r="http://schemas.openxmlformats.org/officeDocument/2006/relationships" r:id="rId124"/>
        </xdr:cNvPr>
        <xdr:cNvSpPr/>
      </xdr:nvSpPr>
      <xdr:spPr>
        <a:xfrm>
          <a:off x="0" y="7162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123 - Já foi vítima de violência em outros espaços não citados anteriormente (para além de escola, família, trabalho e serviços de saúde)?* (%)</a:t>
          </a:r>
        </a:p>
      </xdr:txBody>
    </xdr:sp>
    <xdr:clientData/>
  </xdr:twoCellAnchor>
  <xdr:twoCellAnchor>
    <xdr:from>
      <xdr:col>0</xdr:col>
      <xdr:colOff>0</xdr:colOff>
      <xdr:row>379</xdr:row>
      <xdr:rowOff>0</xdr:rowOff>
    </xdr:from>
    <xdr:to>
      <xdr:col>16</xdr:col>
      <xdr:colOff>9525</xdr:colOff>
      <xdr:row>380</xdr:row>
      <xdr:rowOff>171450</xdr:rowOff>
    </xdr:to>
    <xdr:sp macro="" textlink="">
      <xdr:nvSpPr>
        <xdr:cNvPr id="131" name="Retângulo 130">
          <a:hlinkClick xmlns:r="http://schemas.openxmlformats.org/officeDocument/2006/relationships" r:id="rId125"/>
        </xdr:cNvPr>
        <xdr:cNvSpPr/>
      </xdr:nvSpPr>
      <xdr:spPr>
        <a:xfrm>
          <a:off x="0" y="7219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124 - De qual tipo de violência?* (%)</a:t>
          </a:r>
        </a:p>
      </xdr:txBody>
    </xdr:sp>
    <xdr:clientData/>
  </xdr:twoCellAnchor>
  <xdr:twoCellAnchor>
    <xdr:from>
      <xdr:col>0</xdr:col>
      <xdr:colOff>0</xdr:colOff>
      <xdr:row>382</xdr:row>
      <xdr:rowOff>0</xdr:rowOff>
    </xdr:from>
    <xdr:to>
      <xdr:col>16</xdr:col>
      <xdr:colOff>9525</xdr:colOff>
      <xdr:row>383</xdr:row>
      <xdr:rowOff>171450</xdr:rowOff>
    </xdr:to>
    <xdr:sp macro="" textlink="">
      <xdr:nvSpPr>
        <xdr:cNvPr id="132" name="Retângulo 131">
          <a:hlinkClick xmlns:r="http://schemas.openxmlformats.org/officeDocument/2006/relationships" r:id="rId126"/>
        </xdr:cNvPr>
        <xdr:cNvSpPr/>
      </xdr:nvSpPr>
      <xdr:spPr>
        <a:xfrm>
          <a:off x="0" y="7277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125 - Onde ocorreram as agressões?* (%)</a:t>
          </a: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16</xdr:col>
      <xdr:colOff>9525</xdr:colOff>
      <xdr:row>386</xdr:row>
      <xdr:rowOff>171450</xdr:rowOff>
    </xdr:to>
    <xdr:sp macro="" textlink="">
      <xdr:nvSpPr>
        <xdr:cNvPr id="133" name="Retângulo 132">
          <a:hlinkClick xmlns:r="http://schemas.openxmlformats.org/officeDocument/2006/relationships" r:id="rId127"/>
        </xdr:cNvPr>
        <xdr:cNvSpPr/>
      </xdr:nvSpPr>
      <xdr:spPr>
        <a:xfrm>
          <a:off x="0" y="7334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126 - Quem foram os agressores?* (%)</a:t>
          </a:r>
        </a:p>
      </xdr:txBody>
    </xdr:sp>
    <xdr:clientData/>
  </xdr:twoCellAnchor>
  <xdr:twoCellAnchor>
    <xdr:from>
      <xdr:col>0</xdr:col>
      <xdr:colOff>0</xdr:colOff>
      <xdr:row>388</xdr:row>
      <xdr:rowOff>0</xdr:rowOff>
    </xdr:from>
    <xdr:to>
      <xdr:col>16</xdr:col>
      <xdr:colOff>9525</xdr:colOff>
      <xdr:row>389</xdr:row>
      <xdr:rowOff>171450</xdr:rowOff>
    </xdr:to>
    <xdr:sp macro="" textlink="">
      <xdr:nvSpPr>
        <xdr:cNvPr id="134" name="Retângulo 133">
          <a:hlinkClick xmlns:r="http://schemas.openxmlformats.org/officeDocument/2006/relationships" r:id="rId128"/>
        </xdr:cNvPr>
        <xdr:cNvSpPr/>
      </xdr:nvSpPr>
      <xdr:spPr>
        <a:xfrm>
          <a:off x="0" y="7391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127 - Na maioria dos casos, procurou a polícia? (%)</a:t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16</xdr:col>
      <xdr:colOff>9525</xdr:colOff>
      <xdr:row>392</xdr:row>
      <xdr:rowOff>171450</xdr:rowOff>
    </xdr:to>
    <xdr:sp macro="" textlink="">
      <xdr:nvSpPr>
        <xdr:cNvPr id="135" name="Retângulo 134">
          <a:hlinkClick xmlns:r="http://schemas.openxmlformats.org/officeDocument/2006/relationships" r:id="rId129"/>
        </xdr:cNvPr>
        <xdr:cNvSpPr/>
      </xdr:nvSpPr>
      <xdr:spPr>
        <a:xfrm>
          <a:off x="0" y="7448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128 - Por que não procurou a polícia?* (%)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16</xdr:col>
      <xdr:colOff>9525</xdr:colOff>
      <xdr:row>395</xdr:row>
      <xdr:rowOff>171450</xdr:rowOff>
    </xdr:to>
    <xdr:sp macro="" textlink="">
      <xdr:nvSpPr>
        <xdr:cNvPr id="136" name="Retângulo 135">
          <a:hlinkClick xmlns:r="http://schemas.openxmlformats.org/officeDocument/2006/relationships" r:id="rId130"/>
        </xdr:cNvPr>
        <xdr:cNvSpPr/>
      </xdr:nvSpPr>
      <xdr:spPr>
        <a:xfrm>
          <a:off x="0" y="7505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129 - Na maioria dos casos, registrou boletins de ocorrência? (%)</a:t>
          </a:r>
        </a:p>
      </xdr:txBody>
    </xdr:sp>
    <xdr:clientData/>
  </xdr:twoCellAnchor>
  <xdr:twoCellAnchor>
    <xdr:from>
      <xdr:col>0</xdr:col>
      <xdr:colOff>0</xdr:colOff>
      <xdr:row>397</xdr:row>
      <xdr:rowOff>0</xdr:rowOff>
    </xdr:from>
    <xdr:to>
      <xdr:col>16</xdr:col>
      <xdr:colOff>9525</xdr:colOff>
      <xdr:row>398</xdr:row>
      <xdr:rowOff>171450</xdr:rowOff>
    </xdr:to>
    <xdr:sp macro="" textlink="">
      <xdr:nvSpPr>
        <xdr:cNvPr id="137" name="Retângulo 136">
          <a:hlinkClick xmlns:r="http://schemas.openxmlformats.org/officeDocument/2006/relationships" r:id="rId131"/>
        </xdr:cNvPr>
        <xdr:cNvSpPr/>
      </xdr:nvSpPr>
      <xdr:spPr>
        <a:xfrm>
          <a:off x="0" y="7562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130 - Já passou por situação de violência especificamente em abordagem policial? (%)</a:t>
          </a:r>
        </a:p>
      </xdr:txBody>
    </xdr:sp>
    <xdr:clientData/>
  </xdr:twoCellAnchor>
  <xdr:twoCellAnchor>
    <xdr:from>
      <xdr:col>0</xdr:col>
      <xdr:colOff>0</xdr:colOff>
      <xdr:row>400</xdr:row>
      <xdr:rowOff>0</xdr:rowOff>
    </xdr:from>
    <xdr:to>
      <xdr:col>16</xdr:col>
      <xdr:colOff>9525</xdr:colOff>
      <xdr:row>401</xdr:row>
      <xdr:rowOff>171450</xdr:rowOff>
    </xdr:to>
    <xdr:sp macro="" textlink="">
      <xdr:nvSpPr>
        <xdr:cNvPr id="138" name="Retângulo 137">
          <a:hlinkClick xmlns:r="http://schemas.openxmlformats.org/officeDocument/2006/relationships" r:id="rId132"/>
        </xdr:cNvPr>
        <xdr:cNvSpPr/>
      </xdr:nvSpPr>
      <xdr:spPr>
        <a:xfrm>
          <a:off x="0" y="7620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131 - Qual tipo de violência?* (%)</a:t>
          </a:r>
        </a:p>
      </xdr:txBody>
    </xdr:sp>
    <xdr:clientData/>
  </xdr:twoCellAnchor>
  <xdr:twoCellAnchor>
    <xdr:from>
      <xdr:col>0</xdr:col>
      <xdr:colOff>0</xdr:colOff>
      <xdr:row>403</xdr:row>
      <xdr:rowOff>0</xdr:rowOff>
    </xdr:from>
    <xdr:to>
      <xdr:col>16</xdr:col>
      <xdr:colOff>9525</xdr:colOff>
      <xdr:row>404</xdr:row>
      <xdr:rowOff>171450</xdr:rowOff>
    </xdr:to>
    <xdr:sp macro="" textlink="">
      <xdr:nvSpPr>
        <xdr:cNvPr id="139" name="Retângulo 138">
          <a:hlinkClick xmlns:r="http://schemas.openxmlformats.org/officeDocument/2006/relationships" r:id="rId133"/>
        </xdr:cNvPr>
        <xdr:cNvSpPr/>
      </xdr:nvSpPr>
      <xdr:spPr>
        <a:xfrm>
          <a:off x="0" y="7677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132 - Considera o risco de sofrer abuso ou violência nas abordagens policiais motivados por transfobia (%)</a:t>
          </a:r>
        </a:p>
      </xdr:txBody>
    </xdr:sp>
    <xdr:clientData/>
  </xdr:twoCellAnchor>
  <xdr:twoCellAnchor>
    <xdr:from>
      <xdr:col>0</xdr:col>
      <xdr:colOff>0</xdr:colOff>
      <xdr:row>406</xdr:row>
      <xdr:rowOff>0</xdr:rowOff>
    </xdr:from>
    <xdr:to>
      <xdr:col>16</xdr:col>
      <xdr:colOff>9525</xdr:colOff>
      <xdr:row>407</xdr:row>
      <xdr:rowOff>171450</xdr:rowOff>
    </xdr:to>
    <xdr:sp macro="" textlink="">
      <xdr:nvSpPr>
        <xdr:cNvPr id="140" name="Retângulo 139">
          <a:hlinkClick xmlns:r="http://schemas.openxmlformats.org/officeDocument/2006/relationships" r:id="rId134"/>
        </xdr:cNvPr>
        <xdr:cNvSpPr/>
      </xdr:nvSpPr>
      <xdr:spPr>
        <a:xfrm>
          <a:off x="0" y="7734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133 - Já teve alguma pessoa próxima assassinada em decorrência de transfobia? (%)</a:t>
          </a:r>
        </a:p>
      </xdr:txBody>
    </xdr:sp>
    <xdr:clientData/>
  </xdr:twoCellAnchor>
  <xdr:twoCellAnchor>
    <xdr:from>
      <xdr:col>0</xdr:col>
      <xdr:colOff>0</xdr:colOff>
      <xdr:row>409</xdr:row>
      <xdr:rowOff>0</xdr:rowOff>
    </xdr:from>
    <xdr:to>
      <xdr:col>16</xdr:col>
      <xdr:colOff>9525</xdr:colOff>
      <xdr:row>410</xdr:row>
      <xdr:rowOff>171450</xdr:rowOff>
    </xdr:to>
    <xdr:sp macro="" textlink="">
      <xdr:nvSpPr>
        <xdr:cNvPr id="141" name="Retângulo 140">
          <a:hlinkClick xmlns:r="http://schemas.openxmlformats.org/officeDocument/2006/relationships" r:id="rId135"/>
        </xdr:cNvPr>
        <xdr:cNvSpPr/>
      </xdr:nvSpPr>
      <xdr:spPr>
        <a:xfrm>
          <a:off x="0" y="7791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134 - Já fez denúncia por meio do telefone 181 (Disque Denúncia) em algum momento? (%)</a:t>
          </a:r>
        </a:p>
      </xdr:txBody>
    </xdr:sp>
    <xdr:clientData/>
  </xdr:twoCellAnchor>
  <xdr:twoCellAnchor>
    <xdr:from>
      <xdr:col>0</xdr:col>
      <xdr:colOff>0</xdr:colOff>
      <xdr:row>412</xdr:row>
      <xdr:rowOff>0</xdr:rowOff>
    </xdr:from>
    <xdr:to>
      <xdr:col>16</xdr:col>
      <xdr:colOff>9525</xdr:colOff>
      <xdr:row>413</xdr:row>
      <xdr:rowOff>171450</xdr:rowOff>
    </xdr:to>
    <xdr:sp macro="" textlink="">
      <xdr:nvSpPr>
        <xdr:cNvPr id="142" name="Retângulo 141">
          <a:hlinkClick xmlns:r="http://schemas.openxmlformats.org/officeDocument/2006/relationships" r:id="rId136"/>
        </xdr:cNvPr>
        <xdr:cNvSpPr/>
      </xdr:nvSpPr>
      <xdr:spPr>
        <a:xfrm>
          <a:off x="0" y="7848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135 - Já fez denúncia por meio do telefone 100 (Disque Direitos Humanos) em algum momento? (%)</a:t>
          </a:r>
        </a:p>
      </xdr:txBody>
    </xdr:sp>
    <xdr:clientData/>
  </xdr:twoCellAnchor>
  <xdr:twoCellAnchor>
    <xdr:from>
      <xdr:col>0</xdr:col>
      <xdr:colOff>0</xdr:colOff>
      <xdr:row>415</xdr:row>
      <xdr:rowOff>0</xdr:rowOff>
    </xdr:from>
    <xdr:to>
      <xdr:col>16</xdr:col>
      <xdr:colOff>9525</xdr:colOff>
      <xdr:row>416</xdr:row>
      <xdr:rowOff>171450</xdr:rowOff>
    </xdr:to>
    <xdr:sp macro="" textlink="">
      <xdr:nvSpPr>
        <xdr:cNvPr id="143" name="Retângulo 142">
          <a:hlinkClick xmlns:r="http://schemas.openxmlformats.org/officeDocument/2006/relationships" r:id="rId137"/>
        </xdr:cNvPr>
        <xdr:cNvSpPr/>
      </xdr:nvSpPr>
      <xdr:spPr>
        <a:xfrm>
          <a:off x="0" y="7905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136 - Tem conhecimento da possibilidade de acionar a Lei Maria da Penha como medida de proteção contra a violência doméstica?* (%)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16</xdr:col>
      <xdr:colOff>9525</xdr:colOff>
      <xdr:row>419</xdr:row>
      <xdr:rowOff>171450</xdr:rowOff>
    </xdr:to>
    <xdr:sp macro="" textlink="">
      <xdr:nvSpPr>
        <xdr:cNvPr id="144" name="Retângulo 143">
          <a:hlinkClick xmlns:r="http://schemas.openxmlformats.org/officeDocument/2006/relationships" r:id="rId138"/>
        </xdr:cNvPr>
        <xdr:cNvSpPr/>
      </xdr:nvSpPr>
      <xdr:spPr>
        <a:xfrm>
          <a:off x="0" y="7962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Figura 137 - Cite até três coisas importantes para melhorar nos serviços de segurança*: (%)</a:t>
          </a:r>
        </a:p>
      </xdr:txBody>
    </xdr:sp>
    <xdr:clientData/>
  </xdr:twoCellAnchor>
  <xdr:twoCellAnchor>
    <xdr:from>
      <xdr:col>0</xdr:col>
      <xdr:colOff>0</xdr:colOff>
      <xdr:row>424</xdr:row>
      <xdr:rowOff>0</xdr:rowOff>
    </xdr:from>
    <xdr:to>
      <xdr:col>16</xdr:col>
      <xdr:colOff>9525</xdr:colOff>
      <xdr:row>425</xdr:row>
      <xdr:rowOff>171450</xdr:rowOff>
    </xdr:to>
    <xdr:sp macro="" textlink="">
      <xdr:nvSpPr>
        <xdr:cNvPr id="145" name="Retângulo 144">
          <a:hlinkClick xmlns:r="http://schemas.openxmlformats.org/officeDocument/2006/relationships" r:id="rId139"/>
        </xdr:cNvPr>
        <xdr:cNvSpPr/>
      </xdr:nvSpPr>
      <xdr:spPr>
        <a:xfrm>
          <a:off x="0" y="8020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04 - Idade</a:t>
          </a:r>
        </a:p>
      </xdr:txBody>
    </xdr:sp>
    <xdr:clientData/>
  </xdr:twoCellAnchor>
  <xdr:twoCellAnchor>
    <xdr:from>
      <xdr:col>0</xdr:col>
      <xdr:colOff>0</xdr:colOff>
      <xdr:row>427</xdr:row>
      <xdr:rowOff>0</xdr:rowOff>
    </xdr:from>
    <xdr:to>
      <xdr:col>16</xdr:col>
      <xdr:colOff>9525</xdr:colOff>
      <xdr:row>428</xdr:row>
      <xdr:rowOff>171450</xdr:rowOff>
    </xdr:to>
    <xdr:sp macro="" textlink="">
      <xdr:nvSpPr>
        <xdr:cNvPr id="146" name="Retângulo 145">
          <a:hlinkClick xmlns:r="http://schemas.openxmlformats.org/officeDocument/2006/relationships" r:id="rId140"/>
        </xdr:cNvPr>
        <xdr:cNvSpPr/>
      </xdr:nvSpPr>
      <xdr:spPr>
        <a:xfrm>
          <a:off x="0" y="8077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05 - Identidade de gênero</a:t>
          </a:r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16</xdr:col>
      <xdr:colOff>9525</xdr:colOff>
      <xdr:row>431</xdr:row>
      <xdr:rowOff>171450</xdr:rowOff>
    </xdr:to>
    <xdr:sp macro="" textlink="">
      <xdr:nvSpPr>
        <xdr:cNvPr id="147" name="Retângulo 146">
          <a:hlinkClick xmlns:r="http://schemas.openxmlformats.org/officeDocument/2006/relationships" r:id="rId141"/>
        </xdr:cNvPr>
        <xdr:cNvSpPr/>
      </xdr:nvSpPr>
      <xdr:spPr>
        <a:xfrm>
          <a:off x="0" y="8134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06 - Raça/cor</a:t>
          </a:r>
        </a:p>
      </xdr:txBody>
    </xdr:sp>
    <xdr:clientData/>
  </xdr:twoCellAnchor>
  <xdr:twoCellAnchor>
    <xdr:from>
      <xdr:col>0</xdr:col>
      <xdr:colOff>0</xdr:colOff>
      <xdr:row>433</xdr:row>
      <xdr:rowOff>0</xdr:rowOff>
    </xdr:from>
    <xdr:to>
      <xdr:col>16</xdr:col>
      <xdr:colOff>9525</xdr:colOff>
      <xdr:row>434</xdr:row>
      <xdr:rowOff>171450</xdr:rowOff>
    </xdr:to>
    <xdr:sp macro="" textlink="">
      <xdr:nvSpPr>
        <xdr:cNvPr id="148" name="Retângulo 147">
          <a:hlinkClick xmlns:r="http://schemas.openxmlformats.org/officeDocument/2006/relationships" r:id="rId142"/>
        </xdr:cNvPr>
        <xdr:cNvSpPr/>
      </xdr:nvSpPr>
      <xdr:spPr>
        <a:xfrm>
          <a:off x="0" y="8191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07 - Escolaridade*</a:t>
          </a:r>
        </a:p>
      </xdr:txBody>
    </xdr:sp>
    <xdr:clientData/>
  </xdr:twoCellAnchor>
  <xdr:twoCellAnchor>
    <xdr:from>
      <xdr:col>0</xdr:col>
      <xdr:colOff>0</xdr:colOff>
      <xdr:row>436</xdr:row>
      <xdr:rowOff>0</xdr:rowOff>
    </xdr:from>
    <xdr:to>
      <xdr:col>16</xdr:col>
      <xdr:colOff>9525</xdr:colOff>
      <xdr:row>437</xdr:row>
      <xdr:rowOff>171450</xdr:rowOff>
    </xdr:to>
    <xdr:sp macro="" textlink="">
      <xdr:nvSpPr>
        <xdr:cNvPr id="149" name="Retângulo 148">
          <a:hlinkClick xmlns:r="http://schemas.openxmlformats.org/officeDocument/2006/relationships" r:id="rId143"/>
        </xdr:cNvPr>
        <xdr:cNvSpPr/>
      </xdr:nvSpPr>
      <xdr:spPr>
        <a:xfrm>
          <a:off x="0" y="8248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08 - Já sofreu preconceito ou agressão na escola?</a:t>
          </a:r>
        </a:p>
      </xdr:txBody>
    </xdr:sp>
    <xdr:clientData/>
  </xdr:twoCellAnchor>
  <xdr:twoCellAnchor>
    <xdr:from>
      <xdr:col>0</xdr:col>
      <xdr:colOff>0</xdr:colOff>
      <xdr:row>439</xdr:row>
      <xdr:rowOff>0</xdr:rowOff>
    </xdr:from>
    <xdr:to>
      <xdr:col>16</xdr:col>
      <xdr:colOff>9525</xdr:colOff>
      <xdr:row>440</xdr:row>
      <xdr:rowOff>171450</xdr:rowOff>
    </xdr:to>
    <xdr:sp macro="" textlink="">
      <xdr:nvSpPr>
        <xdr:cNvPr id="150" name="Retângulo 149">
          <a:hlinkClick xmlns:r="http://schemas.openxmlformats.org/officeDocument/2006/relationships" r:id="rId144"/>
        </xdr:cNvPr>
        <xdr:cNvSpPr/>
      </xdr:nvSpPr>
      <xdr:spPr>
        <a:xfrm>
          <a:off x="0" y="8305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09 - Quais os tipos de preconceito e/ou agressão que já sofreu na escola?*</a:t>
          </a:r>
        </a:p>
      </xdr:txBody>
    </xdr:sp>
    <xdr:clientData/>
  </xdr:twoCellAnchor>
  <xdr:twoCellAnchor>
    <xdr:from>
      <xdr:col>0</xdr:col>
      <xdr:colOff>0</xdr:colOff>
      <xdr:row>442</xdr:row>
      <xdr:rowOff>0</xdr:rowOff>
    </xdr:from>
    <xdr:to>
      <xdr:col>16</xdr:col>
      <xdr:colOff>9525</xdr:colOff>
      <xdr:row>443</xdr:row>
      <xdr:rowOff>171450</xdr:rowOff>
    </xdr:to>
    <xdr:sp macro="" textlink="">
      <xdr:nvSpPr>
        <xdr:cNvPr id="151" name="Retângulo 150">
          <a:hlinkClick xmlns:r="http://schemas.openxmlformats.org/officeDocument/2006/relationships" r:id="rId145"/>
        </xdr:cNvPr>
        <xdr:cNvSpPr/>
      </xdr:nvSpPr>
      <xdr:spPr>
        <a:xfrm>
          <a:off x="0" y="8362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10 - Você já sofreu algum tipo de violência em sua família?</a:t>
          </a:r>
        </a:p>
      </xdr:txBody>
    </xdr:sp>
    <xdr:clientData/>
  </xdr:twoCellAnchor>
  <xdr:twoCellAnchor>
    <xdr:from>
      <xdr:col>0</xdr:col>
      <xdr:colOff>0</xdr:colOff>
      <xdr:row>445</xdr:row>
      <xdr:rowOff>0</xdr:rowOff>
    </xdr:from>
    <xdr:to>
      <xdr:col>16</xdr:col>
      <xdr:colOff>9525</xdr:colOff>
      <xdr:row>446</xdr:row>
      <xdr:rowOff>171450</xdr:rowOff>
    </xdr:to>
    <xdr:sp macro="" textlink="">
      <xdr:nvSpPr>
        <xdr:cNvPr id="152" name="Retângulo 151">
          <a:hlinkClick xmlns:r="http://schemas.openxmlformats.org/officeDocument/2006/relationships" r:id="rId146"/>
        </xdr:cNvPr>
        <xdr:cNvSpPr/>
      </xdr:nvSpPr>
      <xdr:spPr>
        <a:xfrm>
          <a:off x="0" y="8420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11 - Possui alguma atividade ou trabalho remunerado?</a:t>
          </a:r>
        </a:p>
      </xdr:txBody>
    </xdr:sp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9525</xdr:colOff>
      <xdr:row>449</xdr:row>
      <xdr:rowOff>171450</xdr:rowOff>
    </xdr:to>
    <xdr:sp macro="" textlink="">
      <xdr:nvSpPr>
        <xdr:cNvPr id="153" name="Retângulo 152">
          <a:hlinkClick xmlns:r="http://schemas.openxmlformats.org/officeDocument/2006/relationships" r:id="rId147"/>
        </xdr:cNvPr>
        <xdr:cNvSpPr/>
      </xdr:nvSpPr>
      <xdr:spPr>
        <a:xfrm>
          <a:off x="0" y="8477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12 - Em sua atividade principal trabalha de carteira assinada?</a:t>
          </a:r>
        </a:p>
      </xdr:txBody>
    </xdr:sp>
    <xdr:clientData/>
  </xdr:twoCellAnchor>
  <xdr:twoCellAnchor>
    <xdr:from>
      <xdr:col>0</xdr:col>
      <xdr:colOff>0</xdr:colOff>
      <xdr:row>451</xdr:row>
      <xdr:rowOff>0</xdr:rowOff>
    </xdr:from>
    <xdr:to>
      <xdr:col>16</xdr:col>
      <xdr:colOff>9525</xdr:colOff>
      <xdr:row>452</xdr:row>
      <xdr:rowOff>171450</xdr:rowOff>
    </xdr:to>
    <xdr:sp macro="" textlink="">
      <xdr:nvSpPr>
        <xdr:cNvPr id="154" name="Retângulo 153">
          <a:hlinkClick xmlns:r="http://schemas.openxmlformats.org/officeDocument/2006/relationships" r:id="rId148"/>
        </xdr:cNvPr>
        <xdr:cNvSpPr/>
      </xdr:nvSpPr>
      <xdr:spPr>
        <a:xfrm>
          <a:off x="0" y="8534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13 - Considerando todos os seus trabalhos, quanto recebeu no mês passado?</a:t>
          </a:r>
        </a:p>
      </xdr:txBody>
    </xdr:sp>
    <xdr:clientData/>
  </xdr:twoCellAnchor>
  <xdr:twoCellAnchor>
    <xdr:from>
      <xdr:col>0</xdr:col>
      <xdr:colOff>0</xdr:colOff>
      <xdr:row>454</xdr:row>
      <xdr:rowOff>0</xdr:rowOff>
    </xdr:from>
    <xdr:to>
      <xdr:col>16</xdr:col>
      <xdr:colOff>9525</xdr:colOff>
      <xdr:row>455</xdr:row>
      <xdr:rowOff>171450</xdr:rowOff>
    </xdr:to>
    <xdr:sp macro="" textlink="">
      <xdr:nvSpPr>
        <xdr:cNvPr id="155" name="Retângulo 154">
          <a:hlinkClick xmlns:r="http://schemas.openxmlformats.org/officeDocument/2006/relationships" r:id="rId149"/>
        </xdr:cNvPr>
        <xdr:cNvSpPr/>
      </xdr:nvSpPr>
      <xdr:spPr>
        <a:xfrm>
          <a:off x="0" y="8591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14 - Já foi vítima de violência em outros espaços para além de escola, família, trabalho e serviços de saúde?*</a:t>
          </a:r>
        </a:p>
      </xdr:txBody>
    </xdr:sp>
    <xdr:clientData/>
  </xdr:twoCellAnchor>
  <xdr:twoCellAnchor>
    <xdr:from>
      <xdr:col>0</xdr:col>
      <xdr:colOff>0</xdr:colOff>
      <xdr:row>457</xdr:row>
      <xdr:rowOff>0</xdr:rowOff>
    </xdr:from>
    <xdr:to>
      <xdr:col>16</xdr:col>
      <xdr:colOff>9525</xdr:colOff>
      <xdr:row>458</xdr:row>
      <xdr:rowOff>171450</xdr:rowOff>
    </xdr:to>
    <xdr:sp macro="" textlink="">
      <xdr:nvSpPr>
        <xdr:cNvPr id="156" name="Retângulo 155">
          <a:hlinkClick xmlns:r="http://schemas.openxmlformats.org/officeDocument/2006/relationships" r:id="rId150"/>
        </xdr:cNvPr>
        <xdr:cNvSpPr/>
      </xdr:nvSpPr>
      <xdr:spPr>
        <a:xfrm>
          <a:off x="0" y="8648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15 - De qual tipo de violência?*</a:t>
          </a:r>
        </a:p>
      </xdr:txBody>
    </xdr:sp>
    <xdr:clientData/>
  </xdr:twoCellAnchor>
  <xdr:twoCellAnchor>
    <xdr:from>
      <xdr:col>0</xdr:col>
      <xdr:colOff>0</xdr:colOff>
      <xdr:row>460</xdr:row>
      <xdr:rowOff>0</xdr:rowOff>
    </xdr:from>
    <xdr:to>
      <xdr:col>16</xdr:col>
      <xdr:colOff>9525</xdr:colOff>
      <xdr:row>461</xdr:row>
      <xdr:rowOff>171450</xdr:rowOff>
    </xdr:to>
    <xdr:sp macro="" textlink="">
      <xdr:nvSpPr>
        <xdr:cNvPr id="157" name="Retângulo 156">
          <a:hlinkClick xmlns:r="http://schemas.openxmlformats.org/officeDocument/2006/relationships" r:id="rId151"/>
        </xdr:cNvPr>
        <xdr:cNvSpPr/>
      </xdr:nvSpPr>
      <xdr:spPr>
        <a:xfrm>
          <a:off x="0" y="8705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16 - Onde ocorreram as agressões?*</a:t>
          </a: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16</xdr:col>
      <xdr:colOff>9525</xdr:colOff>
      <xdr:row>464</xdr:row>
      <xdr:rowOff>171450</xdr:rowOff>
    </xdr:to>
    <xdr:sp macro="" textlink="">
      <xdr:nvSpPr>
        <xdr:cNvPr id="158" name="Retângulo 157">
          <a:hlinkClick xmlns:r="http://schemas.openxmlformats.org/officeDocument/2006/relationships" r:id="rId152"/>
        </xdr:cNvPr>
        <xdr:cNvSpPr/>
      </xdr:nvSpPr>
      <xdr:spPr>
        <a:xfrm>
          <a:off x="0" y="8763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17 - Quem foram os agressores?*</a:t>
          </a:r>
        </a:p>
      </xdr:txBody>
    </xdr:sp>
    <xdr:clientData/>
  </xdr:twoCellAnchor>
  <xdr:twoCellAnchor>
    <xdr:from>
      <xdr:col>0</xdr:col>
      <xdr:colOff>0</xdr:colOff>
      <xdr:row>466</xdr:row>
      <xdr:rowOff>0</xdr:rowOff>
    </xdr:from>
    <xdr:to>
      <xdr:col>16</xdr:col>
      <xdr:colOff>9525</xdr:colOff>
      <xdr:row>467</xdr:row>
      <xdr:rowOff>171450</xdr:rowOff>
    </xdr:to>
    <xdr:sp macro="" textlink="">
      <xdr:nvSpPr>
        <xdr:cNvPr id="159" name="Retângulo 158">
          <a:hlinkClick xmlns:r="http://schemas.openxmlformats.org/officeDocument/2006/relationships" r:id="rId153"/>
        </xdr:cNvPr>
        <xdr:cNvSpPr/>
      </xdr:nvSpPr>
      <xdr:spPr>
        <a:xfrm>
          <a:off x="0" y="8820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18 - Cidade da entrevista e número de entrevistadas</a:t>
          </a:r>
        </a:p>
      </xdr:txBody>
    </xdr:sp>
    <xdr:clientData/>
  </xdr:twoCellAnchor>
  <xdr:twoCellAnchor>
    <xdr:from>
      <xdr:col>0</xdr:col>
      <xdr:colOff>0</xdr:colOff>
      <xdr:row>469</xdr:row>
      <xdr:rowOff>0</xdr:rowOff>
    </xdr:from>
    <xdr:to>
      <xdr:col>16</xdr:col>
      <xdr:colOff>9525</xdr:colOff>
      <xdr:row>470</xdr:row>
      <xdr:rowOff>171450</xdr:rowOff>
    </xdr:to>
    <xdr:sp macro="" textlink="">
      <xdr:nvSpPr>
        <xdr:cNvPr id="160" name="Retângulo 159">
          <a:hlinkClick xmlns:r="http://schemas.openxmlformats.org/officeDocument/2006/relationships" r:id="rId154"/>
        </xdr:cNvPr>
        <xdr:cNvSpPr/>
      </xdr:nvSpPr>
      <xdr:spPr>
        <a:xfrm>
          <a:off x="0" y="8877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19 - Faixa etária das entrevistadas</a:t>
          </a:r>
        </a:p>
      </xdr:txBody>
    </xdr:sp>
    <xdr:clientData/>
  </xdr:twoCellAnchor>
  <xdr:twoCellAnchor>
    <xdr:from>
      <xdr:col>0</xdr:col>
      <xdr:colOff>0</xdr:colOff>
      <xdr:row>472</xdr:row>
      <xdr:rowOff>0</xdr:rowOff>
    </xdr:from>
    <xdr:to>
      <xdr:col>16</xdr:col>
      <xdr:colOff>9525</xdr:colOff>
      <xdr:row>473</xdr:row>
      <xdr:rowOff>171450</xdr:rowOff>
    </xdr:to>
    <xdr:sp macro="" textlink="">
      <xdr:nvSpPr>
        <xdr:cNvPr id="161" name="Retângulo 160">
          <a:hlinkClick xmlns:r="http://schemas.openxmlformats.org/officeDocument/2006/relationships" r:id="rId155"/>
        </xdr:cNvPr>
        <xdr:cNvSpPr/>
      </xdr:nvSpPr>
      <xdr:spPr>
        <a:xfrm>
          <a:off x="0" y="8934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20 - Identidade de gênero</a:t>
          </a:r>
        </a:p>
      </xdr:txBody>
    </xdr:sp>
    <xdr:clientData/>
  </xdr:twoCellAnchor>
  <xdr:twoCellAnchor>
    <xdr:from>
      <xdr:col>0</xdr:col>
      <xdr:colOff>0</xdr:colOff>
      <xdr:row>475</xdr:row>
      <xdr:rowOff>0</xdr:rowOff>
    </xdr:from>
    <xdr:to>
      <xdr:col>16</xdr:col>
      <xdr:colOff>9525</xdr:colOff>
      <xdr:row>476</xdr:row>
      <xdr:rowOff>171450</xdr:rowOff>
    </xdr:to>
    <xdr:sp macro="" textlink="">
      <xdr:nvSpPr>
        <xdr:cNvPr id="162" name="Retângulo 161">
          <a:hlinkClick xmlns:r="http://schemas.openxmlformats.org/officeDocument/2006/relationships" r:id="rId156"/>
        </xdr:cNvPr>
        <xdr:cNvSpPr/>
      </xdr:nvSpPr>
      <xdr:spPr>
        <a:xfrm>
          <a:off x="0" y="8991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21 - Raça/cor</a:t>
          </a:r>
        </a:p>
      </xdr:txBody>
    </xdr:sp>
    <xdr:clientData/>
  </xdr:twoCellAnchor>
  <xdr:twoCellAnchor>
    <xdr:from>
      <xdr:col>0</xdr:col>
      <xdr:colOff>0</xdr:colOff>
      <xdr:row>478</xdr:row>
      <xdr:rowOff>0</xdr:rowOff>
    </xdr:from>
    <xdr:to>
      <xdr:col>16</xdr:col>
      <xdr:colOff>9525</xdr:colOff>
      <xdr:row>479</xdr:row>
      <xdr:rowOff>171450</xdr:rowOff>
    </xdr:to>
    <xdr:sp macro="" textlink="">
      <xdr:nvSpPr>
        <xdr:cNvPr id="163" name="Retângulo 162">
          <a:hlinkClick xmlns:r="http://schemas.openxmlformats.org/officeDocument/2006/relationships" r:id="rId157"/>
        </xdr:cNvPr>
        <xdr:cNvSpPr/>
      </xdr:nvSpPr>
      <xdr:spPr>
        <a:xfrm>
          <a:off x="0" y="9048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22 – Escolaridade*</a:t>
          </a:r>
        </a:p>
      </xdr:txBody>
    </xdr:sp>
    <xdr:clientData/>
  </xdr:twoCellAnchor>
  <xdr:twoCellAnchor>
    <xdr:from>
      <xdr:col>0</xdr:col>
      <xdr:colOff>0</xdr:colOff>
      <xdr:row>481</xdr:row>
      <xdr:rowOff>0</xdr:rowOff>
    </xdr:from>
    <xdr:to>
      <xdr:col>16</xdr:col>
      <xdr:colOff>9525</xdr:colOff>
      <xdr:row>482</xdr:row>
      <xdr:rowOff>171450</xdr:rowOff>
    </xdr:to>
    <xdr:sp macro="" textlink="">
      <xdr:nvSpPr>
        <xdr:cNvPr id="164" name="Retângulo 163">
          <a:hlinkClick xmlns:r="http://schemas.openxmlformats.org/officeDocument/2006/relationships" r:id="rId158"/>
        </xdr:cNvPr>
        <xdr:cNvSpPr/>
      </xdr:nvSpPr>
      <xdr:spPr>
        <a:xfrm>
          <a:off x="0" y="9105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23 – Já abandonou a escola pelo menos uma vez?</a:t>
          </a:r>
        </a:p>
      </xdr:txBody>
    </xdr:sp>
    <xdr:clientData/>
  </xdr:twoCellAnchor>
  <xdr:twoCellAnchor>
    <xdr:from>
      <xdr:col>0</xdr:col>
      <xdr:colOff>0</xdr:colOff>
      <xdr:row>484</xdr:row>
      <xdr:rowOff>0</xdr:rowOff>
    </xdr:from>
    <xdr:to>
      <xdr:col>16</xdr:col>
      <xdr:colOff>9525</xdr:colOff>
      <xdr:row>485</xdr:row>
      <xdr:rowOff>171450</xdr:rowOff>
    </xdr:to>
    <xdr:sp macro="" textlink="">
      <xdr:nvSpPr>
        <xdr:cNvPr id="165" name="Retângulo 164">
          <a:hlinkClick xmlns:r="http://schemas.openxmlformats.org/officeDocument/2006/relationships" r:id="rId159"/>
        </xdr:cNvPr>
        <xdr:cNvSpPr/>
      </xdr:nvSpPr>
      <xdr:spPr>
        <a:xfrm>
          <a:off x="0" y="9163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24 - Qual o motivo do abandono escolar?*</a:t>
          </a:r>
        </a:p>
      </xdr:txBody>
    </xdr:sp>
    <xdr:clientData/>
  </xdr:twoCellAnchor>
  <xdr:twoCellAnchor>
    <xdr:from>
      <xdr:col>0</xdr:col>
      <xdr:colOff>0</xdr:colOff>
      <xdr:row>487</xdr:row>
      <xdr:rowOff>0</xdr:rowOff>
    </xdr:from>
    <xdr:to>
      <xdr:col>16</xdr:col>
      <xdr:colOff>9525</xdr:colOff>
      <xdr:row>488</xdr:row>
      <xdr:rowOff>171450</xdr:rowOff>
    </xdr:to>
    <xdr:sp macro="" textlink="">
      <xdr:nvSpPr>
        <xdr:cNvPr id="166" name="Retângulo 165">
          <a:hlinkClick xmlns:r="http://schemas.openxmlformats.org/officeDocument/2006/relationships" r:id="rId160"/>
        </xdr:cNvPr>
        <xdr:cNvSpPr/>
      </xdr:nvSpPr>
      <xdr:spPr>
        <a:xfrm>
          <a:off x="0" y="92202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25 - Já sofreu preconceito ou agressão na escola?</a:t>
          </a:r>
        </a:p>
      </xdr:txBody>
    </xdr:sp>
    <xdr:clientData/>
  </xdr:twoCellAnchor>
  <xdr:twoCellAnchor>
    <xdr:from>
      <xdr:col>0</xdr:col>
      <xdr:colOff>0</xdr:colOff>
      <xdr:row>490</xdr:row>
      <xdr:rowOff>0</xdr:rowOff>
    </xdr:from>
    <xdr:to>
      <xdr:col>16</xdr:col>
      <xdr:colOff>9525</xdr:colOff>
      <xdr:row>491</xdr:row>
      <xdr:rowOff>171450</xdr:rowOff>
    </xdr:to>
    <xdr:sp macro="" textlink="">
      <xdr:nvSpPr>
        <xdr:cNvPr id="167" name="Retângulo 166">
          <a:hlinkClick xmlns:r="http://schemas.openxmlformats.org/officeDocument/2006/relationships" r:id="rId161"/>
        </xdr:cNvPr>
        <xdr:cNvSpPr/>
      </xdr:nvSpPr>
      <xdr:spPr>
        <a:xfrm>
          <a:off x="0" y="92773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26 - Quais os tipos de preconceito e/ou agressão que já sofreu na escola?*</a:t>
          </a:r>
        </a:p>
      </xdr:txBody>
    </xdr:sp>
    <xdr:clientData/>
  </xdr:twoCellAnchor>
  <xdr:twoCellAnchor>
    <xdr:from>
      <xdr:col>0</xdr:col>
      <xdr:colOff>0</xdr:colOff>
      <xdr:row>493</xdr:row>
      <xdr:rowOff>0</xdr:rowOff>
    </xdr:from>
    <xdr:to>
      <xdr:col>16</xdr:col>
      <xdr:colOff>9525</xdr:colOff>
      <xdr:row>494</xdr:row>
      <xdr:rowOff>171450</xdr:rowOff>
    </xdr:to>
    <xdr:sp macro="" textlink="">
      <xdr:nvSpPr>
        <xdr:cNvPr id="169" name="Retângulo 168">
          <a:hlinkClick xmlns:r="http://schemas.openxmlformats.org/officeDocument/2006/relationships" r:id="rId162"/>
        </xdr:cNvPr>
        <xdr:cNvSpPr/>
      </xdr:nvSpPr>
      <xdr:spPr>
        <a:xfrm>
          <a:off x="0" y="93345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27 - Você já sofreu preconceito em sua família por ser transexual ou travesti?</a:t>
          </a:r>
        </a:p>
      </xdr:txBody>
    </xdr:sp>
    <xdr:clientData/>
  </xdr:twoCellAnchor>
  <xdr:twoCellAnchor>
    <xdr:from>
      <xdr:col>0</xdr:col>
      <xdr:colOff>0</xdr:colOff>
      <xdr:row>496</xdr:row>
      <xdr:rowOff>0</xdr:rowOff>
    </xdr:from>
    <xdr:to>
      <xdr:col>16</xdr:col>
      <xdr:colOff>9525</xdr:colOff>
      <xdr:row>497</xdr:row>
      <xdr:rowOff>171450</xdr:rowOff>
    </xdr:to>
    <xdr:sp macro="" textlink="">
      <xdr:nvSpPr>
        <xdr:cNvPr id="170" name="Retângulo 169">
          <a:hlinkClick xmlns:r="http://schemas.openxmlformats.org/officeDocument/2006/relationships" r:id="rId163"/>
        </xdr:cNvPr>
        <xdr:cNvSpPr/>
      </xdr:nvSpPr>
      <xdr:spPr>
        <a:xfrm>
          <a:off x="0" y="93916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28 - Você já sofreu algum tipo de violência em sua família?</a:t>
          </a:r>
        </a:p>
      </xdr:txBody>
    </xdr:sp>
    <xdr:clientData/>
  </xdr:twoCellAnchor>
  <xdr:twoCellAnchor>
    <xdr:from>
      <xdr:col>0</xdr:col>
      <xdr:colOff>0</xdr:colOff>
      <xdr:row>499</xdr:row>
      <xdr:rowOff>0</xdr:rowOff>
    </xdr:from>
    <xdr:to>
      <xdr:col>16</xdr:col>
      <xdr:colOff>9525</xdr:colOff>
      <xdr:row>500</xdr:row>
      <xdr:rowOff>171450</xdr:rowOff>
    </xdr:to>
    <xdr:sp macro="" textlink="">
      <xdr:nvSpPr>
        <xdr:cNvPr id="171" name="Retângulo 170">
          <a:hlinkClick xmlns:r="http://schemas.openxmlformats.org/officeDocument/2006/relationships" r:id="rId164"/>
        </xdr:cNvPr>
        <xdr:cNvSpPr/>
      </xdr:nvSpPr>
      <xdr:spPr>
        <a:xfrm>
          <a:off x="0" y="94488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29 - Quais tipos de violência você sofreu em sua família?*</a:t>
          </a:r>
        </a:p>
      </xdr:txBody>
    </xdr:sp>
    <xdr:clientData/>
  </xdr:twoCellAnchor>
  <xdr:twoCellAnchor>
    <xdr:from>
      <xdr:col>0</xdr:col>
      <xdr:colOff>0</xdr:colOff>
      <xdr:row>502</xdr:row>
      <xdr:rowOff>0</xdr:rowOff>
    </xdr:from>
    <xdr:to>
      <xdr:col>16</xdr:col>
      <xdr:colOff>9525</xdr:colOff>
      <xdr:row>503</xdr:row>
      <xdr:rowOff>171450</xdr:rowOff>
    </xdr:to>
    <xdr:sp macro="" textlink="">
      <xdr:nvSpPr>
        <xdr:cNvPr id="172" name="Retângulo 171">
          <a:hlinkClick xmlns:r="http://schemas.openxmlformats.org/officeDocument/2006/relationships" r:id="rId165"/>
        </xdr:cNvPr>
        <xdr:cNvSpPr/>
      </xdr:nvSpPr>
      <xdr:spPr>
        <a:xfrm>
          <a:off x="0" y="95059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30 - Em qual idade começou como profissional do sexo?</a:t>
          </a:r>
        </a:p>
      </xdr:txBody>
    </xdr:sp>
    <xdr:clientData/>
  </xdr:twoCellAnchor>
  <xdr:twoCellAnchor>
    <xdr:from>
      <xdr:col>0</xdr:col>
      <xdr:colOff>0</xdr:colOff>
      <xdr:row>505</xdr:row>
      <xdr:rowOff>0</xdr:rowOff>
    </xdr:from>
    <xdr:to>
      <xdr:col>16</xdr:col>
      <xdr:colOff>9525</xdr:colOff>
      <xdr:row>506</xdr:row>
      <xdr:rowOff>171450</xdr:rowOff>
    </xdr:to>
    <xdr:sp macro="" textlink="">
      <xdr:nvSpPr>
        <xdr:cNvPr id="173" name="Retângulo 172">
          <a:hlinkClick xmlns:r="http://schemas.openxmlformats.org/officeDocument/2006/relationships" r:id="rId166"/>
        </xdr:cNvPr>
        <xdr:cNvSpPr/>
      </xdr:nvSpPr>
      <xdr:spPr>
        <a:xfrm>
          <a:off x="0" y="95631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31 - Nos últimos 6 meses precisou de atendimento médico?</a:t>
          </a:r>
        </a:p>
      </xdr:txBody>
    </xdr:sp>
    <xdr:clientData/>
  </xdr:twoCellAnchor>
  <xdr:twoCellAnchor>
    <xdr:from>
      <xdr:col>0</xdr:col>
      <xdr:colOff>0</xdr:colOff>
      <xdr:row>508</xdr:row>
      <xdr:rowOff>0</xdr:rowOff>
    </xdr:from>
    <xdr:to>
      <xdr:col>16</xdr:col>
      <xdr:colOff>9525</xdr:colOff>
      <xdr:row>509</xdr:row>
      <xdr:rowOff>171450</xdr:rowOff>
    </xdr:to>
    <xdr:sp macro="" textlink="">
      <xdr:nvSpPr>
        <xdr:cNvPr id="174" name="Retângulo 173">
          <a:hlinkClick xmlns:r="http://schemas.openxmlformats.org/officeDocument/2006/relationships" r:id="rId167"/>
        </xdr:cNvPr>
        <xdr:cNvSpPr/>
      </xdr:nvSpPr>
      <xdr:spPr>
        <a:xfrm>
          <a:off x="0" y="96202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32 - Se sim, procurou atendimento médico?</a:t>
          </a:r>
        </a:p>
      </xdr:txBody>
    </xdr:sp>
    <xdr:clientData/>
  </xdr:twoCellAnchor>
  <xdr:twoCellAnchor>
    <xdr:from>
      <xdr:col>0</xdr:col>
      <xdr:colOff>0</xdr:colOff>
      <xdr:row>511</xdr:row>
      <xdr:rowOff>0</xdr:rowOff>
    </xdr:from>
    <xdr:to>
      <xdr:col>16</xdr:col>
      <xdr:colOff>9525</xdr:colOff>
      <xdr:row>512</xdr:row>
      <xdr:rowOff>171450</xdr:rowOff>
    </xdr:to>
    <xdr:sp macro="" textlink="">
      <xdr:nvSpPr>
        <xdr:cNvPr id="175" name="Retângulo 174">
          <a:hlinkClick xmlns:r="http://schemas.openxmlformats.org/officeDocument/2006/relationships" r:id="rId168"/>
        </xdr:cNvPr>
        <xdr:cNvSpPr/>
      </xdr:nvSpPr>
      <xdr:spPr>
        <a:xfrm>
          <a:off x="0" y="96774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33 - Já teve dificuldades para ser atendida nos serviços de saúde?</a:t>
          </a:r>
        </a:p>
      </xdr:txBody>
    </xdr:sp>
    <xdr:clientData/>
  </xdr:twoCellAnchor>
  <xdr:twoCellAnchor>
    <xdr:from>
      <xdr:col>0</xdr:col>
      <xdr:colOff>0</xdr:colOff>
      <xdr:row>514</xdr:row>
      <xdr:rowOff>0</xdr:rowOff>
    </xdr:from>
    <xdr:to>
      <xdr:col>16</xdr:col>
      <xdr:colOff>9525</xdr:colOff>
      <xdr:row>515</xdr:row>
      <xdr:rowOff>171450</xdr:rowOff>
    </xdr:to>
    <xdr:sp macro="" textlink="">
      <xdr:nvSpPr>
        <xdr:cNvPr id="176" name="Retângulo 175">
          <a:hlinkClick xmlns:r="http://schemas.openxmlformats.org/officeDocument/2006/relationships" r:id="rId169"/>
        </xdr:cNvPr>
        <xdr:cNvSpPr/>
      </xdr:nvSpPr>
      <xdr:spPr>
        <a:xfrm>
          <a:off x="0" y="97345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34 - Quais dificuldades?*</a:t>
          </a:r>
        </a:p>
      </xdr:txBody>
    </xdr:sp>
    <xdr:clientData/>
  </xdr:twoCellAnchor>
  <xdr:twoCellAnchor>
    <xdr:from>
      <xdr:col>0</xdr:col>
      <xdr:colOff>0</xdr:colOff>
      <xdr:row>517</xdr:row>
      <xdr:rowOff>0</xdr:rowOff>
    </xdr:from>
    <xdr:to>
      <xdr:col>16</xdr:col>
      <xdr:colOff>9525</xdr:colOff>
      <xdr:row>518</xdr:row>
      <xdr:rowOff>171450</xdr:rowOff>
    </xdr:to>
    <xdr:sp macro="" textlink="">
      <xdr:nvSpPr>
        <xdr:cNvPr id="177" name="Retângulo 176">
          <a:hlinkClick xmlns:r="http://schemas.openxmlformats.org/officeDocument/2006/relationships" r:id="rId170"/>
        </xdr:cNvPr>
        <xdr:cNvSpPr/>
      </xdr:nvSpPr>
      <xdr:spPr>
        <a:xfrm>
          <a:off x="0" y="97917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35 - Seu nome social e sua identidade de gênero são respeitados nas etapas de atendimento dos serviços de saúde?</a:t>
          </a:r>
        </a:p>
      </xdr:txBody>
    </xdr:sp>
    <xdr:clientData/>
  </xdr:twoCellAnchor>
  <xdr:twoCellAnchor>
    <xdr:from>
      <xdr:col>0</xdr:col>
      <xdr:colOff>0</xdr:colOff>
      <xdr:row>520</xdr:row>
      <xdr:rowOff>0</xdr:rowOff>
    </xdr:from>
    <xdr:to>
      <xdr:col>16</xdr:col>
      <xdr:colOff>9525</xdr:colOff>
      <xdr:row>521</xdr:row>
      <xdr:rowOff>171450</xdr:rowOff>
    </xdr:to>
    <xdr:sp macro="" textlink="">
      <xdr:nvSpPr>
        <xdr:cNvPr id="178" name="Retângulo 177">
          <a:hlinkClick xmlns:r="http://schemas.openxmlformats.org/officeDocument/2006/relationships" r:id="rId171"/>
        </xdr:cNvPr>
        <xdr:cNvSpPr/>
      </xdr:nvSpPr>
      <xdr:spPr>
        <a:xfrm>
          <a:off x="0" y="98488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36 - Já tentou suicídio?</a:t>
          </a:r>
        </a:p>
      </xdr:txBody>
    </xdr:sp>
    <xdr:clientData/>
  </xdr:twoCellAnchor>
  <xdr:twoCellAnchor>
    <xdr:from>
      <xdr:col>0</xdr:col>
      <xdr:colOff>0</xdr:colOff>
      <xdr:row>523</xdr:row>
      <xdr:rowOff>0</xdr:rowOff>
    </xdr:from>
    <xdr:to>
      <xdr:col>16</xdr:col>
      <xdr:colOff>9525</xdr:colOff>
      <xdr:row>524</xdr:row>
      <xdr:rowOff>171450</xdr:rowOff>
    </xdr:to>
    <xdr:sp macro="" textlink="">
      <xdr:nvSpPr>
        <xdr:cNvPr id="179" name="Retângulo 178">
          <a:hlinkClick xmlns:r="http://schemas.openxmlformats.org/officeDocument/2006/relationships" r:id="rId172"/>
        </xdr:cNvPr>
        <xdr:cNvSpPr/>
      </xdr:nvSpPr>
      <xdr:spPr>
        <a:xfrm>
          <a:off x="0" y="99060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37 - Quantas vezes?</a:t>
          </a:r>
        </a:p>
      </xdr:txBody>
    </xdr:sp>
    <xdr:clientData/>
  </xdr:twoCellAnchor>
  <xdr:twoCellAnchor>
    <xdr:from>
      <xdr:col>0</xdr:col>
      <xdr:colOff>0</xdr:colOff>
      <xdr:row>526</xdr:row>
      <xdr:rowOff>0</xdr:rowOff>
    </xdr:from>
    <xdr:to>
      <xdr:col>16</xdr:col>
      <xdr:colOff>9525</xdr:colOff>
      <xdr:row>527</xdr:row>
      <xdr:rowOff>171450</xdr:rowOff>
    </xdr:to>
    <xdr:sp macro="" textlink="">
      <xdr:nvSpPr>
        <xdr:cNvPr id="180" name="Retângulo 179">
          <a:hlinkClick xmlns:r="http://schemas.openxmlformats.org/officeDocument/2006/relationships" r:id="rId173"/>
        </xdr:cNvPr>
        <xdr:cNvSpPr/>
      </xdr:nvSpPr>
      <xdr:spPr>
        <a:xfrm>
          <a:off x="0" y="99631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38 - Já foi vítima de violência em outros espaços para além de escola, família, trabalho e serviços de saúde?*</a:t>
          </a:r>
        </a:p>
      </xdr:txBody>
    </xdr:sp>
    <xdr:clientData/>
  </xdr:twoCellAnchor>
  <xdr:twoCellAnchor>
    <xdr:from>
      <xdr:col>0</xdr:col>
      <xdr:colOff>0</xdr:colOff>
      <xdr:row>529</xdr:row>
      <xdr:rowOff>0</xdr:rowOff>
    </xdr:from>
    <xdr:to>
      <xdr:col>16</xdr:col>
      <xdr:colOff>9525</xdr:colOff>
      <xdr:row>530</xdr:row>
      <xdr:rowOff>171450</xdr:rowOff>
    </xdr:to>
    <xdr:sp macro="" textlink="">
      <xdr:nvSpPr>
        <xdr:cNvPr id="181" name="Retângulo 180">
          <a:hlinkClick xmlns:r="http://schemas.openxmlformats.org/officeDocument/2006/relationships" r:id="rId174"/>
        </xdr:cNvPr>
        <xdr:cNvSpPr/>
      </xdr:nvSpPr>
      <xdr:spPr>
        <a:xfrm>
          <a:off x="0" y="100203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39 - De qual tipo de violência?*</a:t>
          </a:r>
        </a:p>
      </xdr:txBody>
    </xdr:sp>
    <xdr:clientData/>
  </xdr:twoCellAnchor>
  <xdr:twoCellAnchor>
    <xdr:from>
      <xdr:col>0</xdr:col>
      <xdr:colOff>0</xdr:colOff>
      <xdr:row>532</xdr:row>
      <xdr:rowOff>0</xdr:rowOff>
    </xdr:from>
    <xdr:to>
      <xdr:col>16</xdr:col>
      <xdr:colOff>9525</xdr:colOff>
      <xdr:row>533</xdr:row>
      <xdr:rowOff>171450</xdr:rowOff>
    </xdr:to>
    <xdr:sp macro="" textlink="">
      <xdr:nvSpPr>
        <xdr:cNvPr id="182" name="Retângulo 181">
          <a:hlinkClick xmlns:r="http://schemas.openxmlformats.org/officeDocument/2006/relationships" r:id="rId175"/>
        </xdr:cNvPr>
        <xdr:cNvSpPr/>
      </xdr:nvSpPr>
      <xdr:spPr>
        <a:xfrm>
          <a:off x="0" y="100774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40 - Onde ocorreram as agressões?*</a:t>
          </a:r>
        </a:p>
      </xdr:txBody>
    </xdr:sp>
    <xdr:clientData/>
  </xdr:twoCellAnchor>
  <xdr:twoCellAnchor>
    <xdr:from>
      <xdr:col>0</xdr:col>
      <xdr:colOff>0</xdr:colOff>
      <xdr:row>535</xdr:row>
      <xdr:rowOff>0</xdr:rowOff>
    </xdr:from>
    <xdr:to>
      <xdr:col>16</xdr:col>
      <xdr:colOff>9525</xdr:colOff>
      <xdr:row>536</xdr:row>
      <xdr:rowOff>171450</xdr:rowOff>
    </xdr:to>
    <xdr:sp macro="" textlink="">
      <xdr:nvSpPr>
        <xdr:cNvPr id="183" name="Retângulo 182">
          <a:hlinkClick xmlns:r="http://schemas.openxmlformats.org/officeDocument/2006/relationships" r:id="rId176"/>
        </xdr:cNvPr>
        <xdr:cNvSpPr/>
      </xdr:nvSpPr>
      <xdr:spPr>
        <a:xfrm>
          <a:off x="0" y="101346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41 - Quem foram os agressores?*</a:t>
          </a:r>
        </a:p>
      </xdr:txBody>
    </xdr:sp>
    <xdr:clientData/>
  </xdr:twoCellAnchor>
  <xdr:twoCellAnchor>
    <xdr:from>
      <xdr:col>0</xdr:col>
      <xdr:colOff>0</xdr:colOff>
      <xdr:row>538</xdr:row>
      <xdr:rowOff>0</xdr:rowOff>
    </xdr:from>
    <xdr:to>
      <xdr:col>16</xdr:col>
      <xdr:colOff>9525</xdr:colOff>
      <xdr:row>539</xdr:row>
      <xdr:rowOff>171450</xdr:rowOff>
    </xdr:to>
    <xdr:sp macro="" textlink="">
      <xdr:nvSpPr>
        <xdr:cNvPr id="184" name="Retângulo 183">
          <a:hlinkClick xmlns:r="http://schemas.openxmlformats.org/officeDocument/2006/relationships" r:id="rId177"/>
        </xdr:cNvPr>
        <xdr:cNvSpPr/>
      </xdr:nvSpPr>
      <xdr:spPr>
        <a:xfrm>
          <a:off x="0" y="101917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42 - Já passou por situação de violência especificamente em abordagem policial?</a:t>
          </a:r>
        </a:p>
      </xdr:txBody>
    </xdr:sp>
    <xdr:clientData/>
  </xdr:twoCellAnchor>
  <xdr:twoCellAnchor>
    <xdr:from>
      <xdr:col>0</xdr:col>
      <xdr:colOff>0</xdr:colOff>
      <xdr:row>541</xdr:row>
      <xdr:rowOff>0</xdr:rowOff>
    </xdr:from>
    <xdr:to>
      <xdr:col>16</xdr:col>
      <xdr:colOff>9525</xdr:colOff>
      <xdr:row>542</xdr:row>
      <xdr:rowOff>171450</xdr:rowOff>
    </xdr:to>
    <xdr:sp macro="" textlink="">
      <xdr:nvSpPr>
        <xdr:cNvPr id="185" name="Retângulo 184">
          <a:hlinkClick xmlns:r="http://schemas.openxmlformats.org/officeDocument/2006/relationships" r:id="rId178"/>
        </xdr:cNvPr>
        <xdr:cNvSpPr/>
      </xdr:nvSpPr>
      <xdr:spPr>
        <a:xfrm>
          <a:off x="0" y="1024890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Tabela 43 - Qual tipo de violência?*</a:t>
          </a:r>
        </a:p>
      </xdr:txBody>
    </xdr:sp>
    <xdr:clientData/>
  </xdr:twoCellAnchor>
  <xdr:twoCellAnchor>
    <xdr:from>
      <xdr:col>0</xdr:col>
      <xdr:colOff>0</xdr:colOff>
      <xdr:row>421</xdr:row>
      <xdr:rowOff>0</xdr:rowOff>
    </xdr:from>
    <xdr:to>
      <xdr:col>16</xdr:col>
      <xdr:colOff>9525</xdr:colOff>
      <xdr:row>422</xdr:row>
      <xdr:rowOff>171450</xdr:rowOff>
    </xdr:to>
    <xdr:sp macro="" textlink="">
      <xdr:nvSpPr>
        <xdr:cNvPr id="193" name="Retângulo 192">
          <a:hlinkClick xmlns:r="http://schemas.openxmlformats.org/officeDocument/2006/relationships" r:id="rId179"/>
        </xdr:cNvPr>
        <xdr:cNvSpPr/>
      </xdr:nvSpPr>
      <xdr:spPr>
        <a:xfrm>
          <a:off x="0" y="80200500"/>
          <a:ext cx="9763125" cy="36195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pt-BR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Tabela 02 - Escolaridade de acordo com a faixa etária (%)</a:t>
          </a:r>
          <a:endParaRPr lang="pt-BR" sz="1200" b="1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3</xdr:row>
      <xdr:rowOff>85724</xdr:rowOff>
    </xdr:from>
    <xdr:to>
      <xdr:col>10</xdr:col>
      <xdr:colOff>161925</xdr:colOff>
      <xdr:row>21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76200</xdr:rowOff>
    </xdr:from>
    <xdr:to>
      <xdr:col>11</xdr:col>
      <xdr:colOff>114300</xdr:colOff>
      <xdr:row>16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0</xdr:rowOff>
    </xdr:from>
    <xdr:to>
      <xdr:col>11</xdr:col>
      <xdr:colOff>161925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</xdr:row>
      <xdr:rowOff>180975</xdr:rowOff>
    </xdr:from>
    <xdr:to>
      <xdr:col>12</xdr:col>
      <xdr:colOff>123825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2</xdr:row>
      <xdr:rowOff>85725</xdr:rowOff>
    </xdr:from>
    <xdr:to>
      <xdr:col>11</xdr:col>
      <xdr:colOff>171450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4</xdr:row>
      <xdr:rowOff>142875</xdr:rowOff>
    </xdr:from>
    <xdr:to>
      <xdr:col>10</xdr:col>
      <xdr:colOff>495299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152400</xdr:rowOff>
    </xdr:from>
    <xdr:to>
      <xdr:col>11</xdr:col>
      <xdr:colOff>161925</xdr:colOff>
      <xdr:row>17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9495958B-332E-49DE-A88F-815D24628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</xdr:row>
      <xdr:rowOff>161925</xdr:rowOff>
    </xdr:from>
    <xdr:to>
      <xdr:col>10</xdr:col>
      <xdr:colOff>209550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80962</xdr:rowOff>
    </xdr:from>
    <xdr:to>
      <xdr:col>10</xdr:col>
      <xdr:colOff>533400</xdr:colOff>
      <xdr:row>16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AF4F6DAA-7C9D-4FBB-ACA6-B9E69FEEF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</xdr:row>
      <xdr:rowOff>28575</xdr:rowOff>
    </xdr:from>
    <xdr:to>
      <xdr:col>10</xdr:col>
      <xdr:colOff>561975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123825</xdr:rowOff>
    </xdr:from>
    <xdr:to>
      <xdr:col>11</xdr:col>
      <xdr:colOff>438150</xdr:colOff>
      <xdr:row>21</xdr:row>
      <xdr:rowOff>85726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8</xdr:row>
      <xdr:rowOff>95250</xdr:rowOff>
    </xdr:from>
    <xdr:to>
      <xdr:col>7</xdr:col>
      <xdr:colOff>323850</xdr:colOff>
      <xdr:row>22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104775</xdr:rowOff>
    </xdr:from>
    <xdr:to>
      <xdr:col>9</xdr:col>
      <xdr:colOff>342900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142875</xdr:rowOff>
    </xdr:from>
    <xdr:to>
      <xdr:col>10</xdr:col>
      <xdr:colOff>285750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</xdr:row>
      <xdr:rowOff>57150</xdr:rowOff>
    </xdr:from>
    <xdr:to>
      <xdr:col>11</xdr:col>
      <xdr:colOff>38100</xdr:colOff>
      <xdr:row>17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7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38100</xdr:rowOff>
    </xdr:from>
    <xdr:to>
      <xdr:col>11</xdr:col>
      <xdr:colOff>0</xdr:colOff>
      <xdr:row>16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133350</xdr:rowOff>
    </xdr:from>
    <xdr:to>
      <xdr:col>11</xdr:col>
      <xdr:colOff>285750</xdr:colOff>
      <xdr:row>17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180975</xdr:rowOff>
    </xdr:from>
    <xdr:to>
      <xdr:col>11</xdr:col>
      <xdr:colOff>104775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52387</xdr:rowOff>
    </xdr:from>
    <xdr:to>
      <xdr:col>10</xdr:col>
      <xdr:colOff>295275</xdr:colOff>
      <xdr:row>18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791C66F-5130-4564-9110-392DA7E2C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57150</xdr:rowOff>
    </xdr:from>
    <xdr:to>
      <xdr:col>10</xdr:col>
      <xdr:colOff>352425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3</xdr:row>
      <xdr:rowOff>19050</xdr:rowOff>
    </xdr:from>
    <xdr:to>
      <xdr:col>10</xdr:col>
      <xdr:colOff>85725</xdr:colOff>
      <xdr:row>17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</xdr:row>
      <xdr:rowOff>123825</xdr:rowOff>
    </xdr:from>
    <xdr:to>
      <xdr:col>10</xdr:col>
      <xdr:colOff>0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0</xdr:rowOff>
    </xdr:from>
    <xdr:to>
      <xdr:col>13</xdr:col>
      <xdr:colOff>371475</xdr:colOff>
      <xdr:row>17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152400</xdr:rowOff>
    </xdr:from>
    <xdr:to>
      <xdr:col>10</xdr:col>
      <xdr:colOff>581025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104775</xdr:rowOff>
    </xdr:from>
    <xdr:to>
      <xdr:col>10</xdr:col>
      <xdr:colOff>542925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152400</xdr:rowOff>
    </xdr:from>
    <xdr:to>
      <xdr:col>10</xdr:col>
      <xdr:colOff>304800</xdr:colOff>
      <xdr:row>20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95250</xdr:rowOff>
    </xdr:from>
    <xdr:to>
      <xdr:col>10</xdr:col>
      <xdr:colOff>552450</xdr:colOff>
      <xdr:row>17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9525</xdr:rowOff>
    </xdr:from>
    <xdr:to>
      <xdr:col>12</xdr:col>
      <xdr:colOff>95250</xdr:colOff>
      <xdr:row>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85725</xdr:rowOff>
    </xdr:from>
    <xdr:to>
      <xdr:col>10</xdr:col>
      <xdr:colOff>419100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7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128587</xdr:rowOff>
    </xdr:from>
    <xdr:to>
      <xdr:col>9</xdr:col>
      <xdr:colOff>400050</xdr:colOff>
      <xdr:row>18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100CE2E6-A623-4B0E-B2A6-E9ED5BA92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3</xdr:row>
      <xdr:rowOff>109537</xdr:rowOff>
    </xdr:from>
    <xdr:to>
      <xdr:col>10</xdr:col>
      <xdr:colOff>266700</xdr:colOff>
      <xdr:row>17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03B62AF-D72A-4101-A7D2-49B9EA9C8D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57150</xdr:rowOff>
    </xdr:from>
    <xdr:to>
      <xdr:col>11</xdr:col>
      <xdr:colOff>142875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3</xdr:row>
      <xdr:rowOff>57150</xdr:rowOff>
    </xdr:from>
    <xdr:to>
      <xdr:col>11</xdr:col>
      <xdr:colOff>228600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</xdr:row>
      <xdr:rowOff>38099</xdr:rowOff>
    </xdr:from>
    <xdr:to>
      <xdr:col>10</xdr:col>
      <xdr:colOff>200025</xdr:colOff>
      <xdr:row>17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3</xdr:row>
      <xdr:rowOff>85726</xdr:rowOff>
    </xdr:from>
    <xdr:to>
      <xdr:col>10</xdr:col>
      <xdr:colOff>171451</xdr:colOff>
      <xdr:row>15</xdr:row>
      <xdr:rowOff>85726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</xdr:row>
      <xdr:rowOff>47625</xdr:rowOff>
    </xdr:from>
    <xdr:to>
      <xdr:col>11</xdr:col>
      <xdr:colOff>342900</xdr:colOff>
      <xdr:row>17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3</xdr:row>
      <xdr:rowOff>133350</xdr:rowOff>
    </xdr:from>
    <xdr:to>
      <xdr:col>10</xdr:col>
      <xdr:colOff>390525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</xdr:row>
      <xdr:rowOff>76200</xdr:rowOff>
    </xdr:from>
    <xdr:to>
      <xdr:col>11</xdr:col>
      <xdr:colOff>9525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3</xdr:row>
      <xdr:rowOff>47625</xdr:rowOff>
    </xdr:from>
    <xdr:to>
      <xdr:col>11</xdr:col>
      <xdr:colOff>190500</xdr:colOff>
      <xdr:row>17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152400</xdr:rowOff>
    </xdr:from>
    <xdr:to>
      <xdr:col>11</xdr:col>
      <xdr:colOff>419100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3</xdr:row>
      <xdr:rowOff>161925</xdr:rowOff>
    </xdr:from>
    <xdr:to>
      <xdr:col>11</xdr:col>
      <xdr:colOff>57150</xdr:colOff>
      <xdr:row>18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4</xdr:row>
      <xdr:rowOff>133350</xdr:rowOff>
    </xdr:from>
    <xdr:to>
      <xdr:col>12</xdr:col>
      <xdr:colOff>171450</xdr:colOff>
      <xdr:row>19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8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157162</xdr:rowOff>
    </xdr:from>
    <xdr:to>
      <xdr:col>10</xdr:col>
      <xdr:colOff>180975</xdr:colOff>
      <xdr:row>17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B630BE7-E659-4B44-87E5-08D8A65BB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1238250</xdr:colOff>
      <xdr:row>1</xdr:row>
      <xdr:rowOff>66674</xdr:rowOff>
    </xdr:from>
    <xdr:to>
      <xdr:col>11</xdr:col>
      <xdr:colOff>142875</xdr:colOff>
      <xdr:row>16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152400</xdr:rowOff>
    </xdr:from>
    <xdr:to>
      <xdr:col>11</xdr:col>
      <xdr:colOff>304800</xdr:colOff>
      <xdr:row>18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90487</xdr:rowOff>
    </xdr:from>
    <xdr:to>
      <xdr:col>10</xdr:col>
      <xdr:colOff>323850</xdr:colOff>
      <xdr:row>16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FDF4D20-9EB0-410E-BD54-E574026CD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66675</xdr:rowOff>
    </xdr:from>
    <xdr:to>
      <xdr:col>12</xdr:col>
      <xdr:colOff>38100</xdr:colOff>
      <xdr:row>18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4</xdr:row>
      <xdr:rowOff>57150</xdr:rowOff>
    </xdr:from>
    <xdr:to>
      <xdr:col>12</xdr:col>
      <xdr:colOff>104774</xdr:colOff>
      <xdr:row>18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9526</xdr:rowOff>
    </xdr:from>
    <xdr:to>
      <xdr:col>11</xdr:col>
      <xdr:colOff>333375</xdr:colOff>
      <xdr:row>20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</xdr:row>
      <xdr:rowOff>47625</xdr:rowOff>
    </xdr:from>
    <xdr:to>
      <xdr:col>10</xdr:col>
      <xdr:colOff>408940</xdr:colOff>
      <xdr:row>34</xdr:row>
      <xdr:rowOff>133409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61912</xdr:rowOff>
    </xdr:from>
    <xdr:to>
      <xdr:col>10</xdr:col>
      <xdr:colOff>323850</xdr:colOff>
      <xdr:row>18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4B6CD5C-4940-4C27-8CB3-8EA404865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90487</xdr:rowOff>
    </xdr:from>
    <xdr:to>
      <xdr:col>10</xdr:col>
      <xdr:colOff>295275</xdr:colOff>
      <xdr:row>18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E7F9C50-2687-4282-A42E-AC788B593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4</xdr:row>
      <xdr:rowOff>28576</xdr:rowOff>
    </xdr:from>
    <xdr:to>
      <xdr:col>9</xdr:col>
      <xdr:colOff>390525</xdr:colOff>
      <xdr:row>16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23812</xdr:rowOff>
    </xdr:from>
    <xdr:to>
      <xdr:col>10</xdr:col>
      <xdr:colOff>314325</xdr:colOff>
      <xdr:row>17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8D7A304-DE34-47D2-989D-D73CB5BAA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3</xdr:row>
      <xdr:rowOff>76199</xdr:rowOff>
    </xdr:from>
    <xdr:to>
      <xdr:col>12</xdr:col>
      <xdr:colOff>171449</xdr:colOff>
      <xdr:row>19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90487</xdr:rowOff>
    </xdr:from>
    <xdr:to>
      <xdr:col>11</xdr:col>
      <xdr:colOff>180975</xdr:colOff>
      <xdr:row>18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09E43E6-96B8-47B5-BE31-B61F4F4A7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76200</xdr:rowOff>
    </xdr:from>
    <xdr:to>
      <xdr:col>11</xdr:col>
      <xdr:colOff>285750</xdr:colOff>
      <xdr:row>16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926F60D-D35B-4C5A-AF54-9EA30B4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147637</xdr:rowOff>
    </xdr:from>
    <xdr:to>
      <xdr:col>10</xdr:col>
      <xdr:colOff>304800</xdr:colOff>
      <xdr:row>17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FB90B0F7-F3B1-4B51-B7C6-0EC0FC353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2</xdr:row>
      <xdr:rowOff>128586</xdr:rowOff>
    </xdr:from>
    <xdr:to>
      <xdr:col>12</xdr:col>
      <xdr:colOff>333375</xdr:colOff>
      <xdr:row>20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7CAACEB-B1D4-4148-91FD-17AA07C464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52387</xdr:rowOff>
    </xdr:from>
    <xdr:to>
      <xdr:col>3</xdr:col>
      <xdr:colOff>4581525</xdr:colOff>
      <xdr:row>16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3BC62BC-AFCE-4AC5-B33A-AA6AB9761D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3</xdr:row>
      <xdr:rowOff>190500</xdr:rowOff>
    </xdr:from>
    <xdr:to>
      <xdr:col>9</xdr:col>
      <xdr:colOff>390525</xdr:colOff>
      <xdr:row>18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2</xdr:row>
      <xdr:rowOff>104774</xdr:rowOff>
    </xdr:from>
    <xdr:to>
      <xdr:col>11</xdr:col>
      <xdr:colOff>561975</xdr:colOff>
      <xdr:row>18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133349</xdr:rowOff>
    </xdr:from>
    <xdr:to>
      <xdr:col>13</xdr:col>
      <xdr:colOff>190500</xdr:colOff>
      <xdr:row>20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152400</xdr:rowOff>
    </xdr:from>
    <xdr:to>
      <xdr:col>12</xdr:col>
      <xdr:colOff>342900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152400</xdr:rowOff>
    </xdr:from>
    <xdr:to>
      <xdr:col>12</xdr:col>
      <xdr:colOff>361950</xdr:colOff>
      <xdr:row>20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</xdr:row>
      <xdr:rowOff>66675</xdr:rowOff>
    </xdr:from>
    <xdr:to>
      <xdr:col>12</xdr:col>
      <xdr:colOff>276225</xdr:colOff>
      <xdr:row>18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</xdr:row>
      <xdr:rowOff>142874</xdr:rowOff>
    </xdr:from>
    <xdr:to>
      <xdr:col>12</xdr:col>
      <xdr:colOff>390525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133350</xdr:rowOff>
    </xdr:from>
    <xdr:to>
      <xdr:col>11</xdr:col>
      <xdr:colOff>9525</xdr:colOff>
      <xdr:row>17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3</xdr:row>
      <xdr:rowOff>47625</xdr:rowOff>
    </xdr:from>
    <xdr:to>
      <xdr:col>13</xdr:col>
      <xdr:colOff>190501</xdr:colOff>
      <xdr:row>23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3</xdr:row>
      <xdr:rowOff>95250</xdr:rowOff>
    </xdr:from>
    <xdr:to>
      <xdr:col>12</xdr:col>
      <xdr:colOff>257175</xdr:colOff>
      <xdr:row>17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707DA12E-EFDE-4393-BF59-612384AB49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38100</xdr:rowOff>
    </xdr:from>
    <xdr:to>
      <xdr:col>14</xdr:col>
      <xdr:colOff>114300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4</xdr:row>
      <xdr:rowOff>123825</xdr:rowOff>
    </xdr:from>
    <xdr:to>
      <xdr:col>11</xdr:col>
      <xdr:colOff>85725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104775</xdr:rowOff>
    </xdr:from>
    <xdr:to>
      <xdr:col>11</xdr:col>
      <xdr:colOff>200025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100012</xdr:rowOff>
    </xdr:from>
    <xdr:to>
      <xdr:col>10</xdr:col>
      <xdr:colOff>371475</xdr:colOff>
      <xdr:row>16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6DE60A1-52EC-4676-B83D-E0EA1A71F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147637</xdr:rowOff>
    </xdr:from>
    <xdr:to>
      <xdr:col>11</xdr:col>
      <xdr:colOff>323850</xdr:colOff>
      <xdr:row>18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F114F22B-B128-4772-8AAA-58F0A0AFA0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109537</xdr:rowOff>
    </xdr:from>
    <xdr:to>
      <xdr:col>9</xdr:col>
      <xdr:colOff>561975</xdr:colOff>
      <xdr:row>17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E51142B-5C4A-457B-AA01-F88C257416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</xdr:row>
      <xdr:rowOff>33337</xdr:rowOff>
    </xdr:from>
    <xdr:to>
      <xdr:col>10</xdr:col>
      <xdr:colOff>457200</xdr:colOff>
      <xdr:row>17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6266041-D9FB-448C-B2C0-50D2F4D96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</xdr:row>
      <xdr:rowOff>185737</xdr:rowOff>
    </xdr:from>
    <xdr:to>
      <xdr:col>10</xdr:col>
      <xdr:colOff>247650</xdr:colOff>
      <xdr:row>17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6E05394-FD93-466C-B35A-99C2532A0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3</xdr:row>
      <xdr:rowOff>104775</xdr:rowOff>
    </xdr:from>
    <xdr:to>
      <xdr:col>11</xdr:col>
      <xdr:colOff>219075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171450</xdr:rowOff>
    </xdr:from>
    <xdr:to>
      <xdr:col>12</xdr:col>
      <xdr:colOff>133350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3</xdr:row>
      <xdr:rowOff>38099</xdr:rowOff>
    </xdr:from>
    <xdr:to>
      <xdr:col>12</xdr:col>
      <xdr:colOff>409574</xdr:colOff>
      <xdr:row>18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133350</xdr:rowOff>
    </xdr:from>
    <xdr:to>
      <xdr:col>8</xdr:col>
      <xdr:colOff>400050</xdr:colOff>
      <xdr:row>17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3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133350</xdr:rowOff>
    </xdr:from>
    <xdr:to>
      <xdr:col>10</xdr:col>
      <xdr:colOff>304800</xdr:colOff>
      <xdr:row>20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4</xdr:row>
      <xdr:rowOff>161925</xdr:rowOff>
    </xdr:from>
    <xdr:to>
      <xdr:col>13</xdr:col>
      <xdr:colOff>238125</xdr:colOff>
      <xdr:row>19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19050</xdr:rowOff>
    </xdr:from>
    <xdr:to>
      <xdr:col>12</xdr:col>
      <xdr:colOff>438150</xdr:colOff>
      <xdr:row>18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4</xdr:row>
      <xdr:rowOff>66675</xdr:rowOff>
    </xdr:from>
    <xdr:to>
      <xdr:col>13</xdr:col>
      <xdr:colOff>514350</xdr:colOff>
      <xdr:row>21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3</xdr:row>
      <xdr:rowOff>57150</xdr:rowOff>
    </xdr:from>
    <xdr:to>
      <xdr:col>14</xdr:col>
      <xdr:colOff>219075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5</xdr:row>
      <xdr:rowOff>19050</xdr:rowOff>
    </xdr:from>
    <xdr:to>
      <xdr:col>15</xdr:col>
      <xdr:colOff>419100</xdr:colOff>
      <xdr:row>19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4</xdr:row>
      <xdr:rowOff>85725</xdr:rowOff>
    </xdr:from>
    <xdr:to>
      <xdr:col>12</xdr:col>
      <xdr:colOff>495299</xdr:colOff>
      <xdr:row>21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4</xdr:row>
      <xdr:rowOff>28575</xdr:rowOff>
    </xdr:from>
    <xdr:to>
      <xdr:col>14</xdr:col>
      <xdr:colOff>161924</xdr:colOff>
      <xdr:row>24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3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23812</xdr:rowOff>
    </xdr:from>
    <xdr:to>
      <xdr:col>11</xdr:col>
      <xdr:colOff>304800</xdr:colOff>
      <xdr:row>16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5477844-CC10-4D96-9995-3F4812903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</xdr:row>
      <xdr:rowOff>52387</xdr:rowOff>
    </xdr:from>
    <xdr:to>
      <xdr:col>11</xdr:col>
      <xdr:colOff>285750</xdr:colOff>
      <xdr:row>17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B0A414D-61D4-4B81-8D78-793D6E56C5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3</xdr:row>
      <xdr:rowOff>133349</xdr:rowOff>
    </xdr:from>
    <xdr:to>
      <xdr:col>12</xdr:col>
      <xdr:colOff>76200</xdr:colOff>
      <xdr:row>20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85725</xdr:rowOff>
    </xdr:from>
    <xdr:to>
      <xdr:col>10</xdr:col>
      <xdr:colOff>342900</xdr:colOff>
      <xdr:row>17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3</xdr:row>
      <xdr:rowOff>47625</xdr:rowOff>
    </xdr:from>
    <xdr:to>
      <xdr:col>14</xdr:col>
      <xdr:colOff>85725</xdr:colOff>
      <xdr:row>17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161925</xdr:rowOff>
    </xdr:from>
    <xdr:to>
      <xdr:col>13</xdr:col>
      <xdr:colOff>266699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</xdr:row>
      <xdr:rowOff>123825</xdr:rowOff>
    </xdr:from>
    <xdr:to>
      <xdr:col>13</xdr:col>
      <xdr:colOff>581025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133350</xdr:rowOff>
    </xdr:from>
    <xdr:to>
      <xdr:col>13</xdr:col>
      <xdr:colOff>57150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123825</xdr:rowOff>
    </xdr:from>
    <xdr:to>
      <xdr:col>13</xdr:col>
      <xdr:colOff>57150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57150</xdr:rowOff>
    </xdr:from>
    <xdr:to>
      <xdr:col>10</xdr:col>
      <xdr:colOff>361950</xdr:colOff>
      <xdr:row>19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76200</xdr:rowOff>
    </xdr:from>
    <xdr:to>
      <xdr:col>11</xdr:col>
      <xdr:colOff>361950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171450</xdr:rowOff>
    </xdr:from>
    <xdr:to>
      <xdr:col>11</xdr:col>
      <xdr:colOff>123825</xdr:colOff>
      <xdr:row>16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BE3CBC9-928A-4BA8-9E34-6B3CA8975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47625</xdr:rowOff>
    </xdr:from>
    <xdr:to>
      <xdr:col>10</xdr:col>
      <xdr:colOff>266700</xdr:colOff>
      <xdr:row>19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161925</xdr:rowOff>
    </xdr:from>
    <xdr:to>
      <xdr:col>12</xdr:col>
      <xdr:colOff>238125</xdr:colOff>
      <xdr:row>18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4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3</xdr:row>
      <xdr:rowOff>95250</xdr:rowOff>
    </xdr:from>
    <xdr:to>
      <xdr:col>14</xdr:col>
      <xdr:colOff>28575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3</xdr:row>
      <xdr:rowOff>38100</xdr:rowOff>
    </xdr:from>
    <xdr:to>
      <xdr:col>12</xdr:col>
      <xdr:colOff>190500</xdr:colOff>
      <xdr:row>17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</xdr:row>
      <xdr:rowOff>57150</xdr:rowOff>
    </xdr:from>
    <xdr:to>
      <xdr:col>10</xdr:col>
      <xdr:colOff>9525</xdr:colOff>
      <xdr:row>16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70EAC06-8DAD-473D-BAF8-871D04BB4F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104775</xdr:rowOff>
    </xdr:from>
    <xdr:to>
      <xdr:col>12</xdr:col>
      <xdr:colOff>190500</xdr:colOff>
      <xdr:row>18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</xdr:row>
      <xdr:rowOff>90487</xdr:rowOff>
    </xdr:from>
    <xdr:to>
      <xdr:col>10</xdr:col>
      <xdr:colOff>447675</xdr:colOff>
      <xdr:row>17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E887C53-B5B4-48FC-96B3-AAF07A21E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161925</xdr:rowOff>
    </xdr:from>
    <xdr:to>
      <xdr:col>12</xdr:col>
      <xdr:colOff>95250</xdr:colOff>
      <xdr:row>18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</xdr:row>
      <xdr:rowOff>133350</xdr:rowOff>
    </xdr:from>
    <xdr:to>
      <xdr:col>11</xdr:col>
      <xdr:colOff>438150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</xdr:row>
      <xdr:rowOff>61912</xdr:rowOff>
    </xdr:from>
    <xdr:to>
      <xdr:col>10</xdr:col>
      <xdr:colOff>247650</xdr:colOff>
      <xdr:row>17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735AAD6-E9DA-4B4A-ABA8-17B577646D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</xdr:row>
      <xdr:rowOff>114300</xdr:rowOff>
    </xdr:from>
    <xdr:to>
      <xdr:col>10</xdr:col>
      <xdr:colOff>95250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361949</xdr:colOff>
      <xdr:row>3</xdr:row>
      <xdr:rowOff>76200</xdr:rowOff>
    </xdr:from>
    <xdr:to>
      <xdr:col>10</xdr:col>
      <xdr:colOff>390524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4</xdr:row>
      <xdr:rowOff>76200</xdr:rowOff>
    </xdr:from>
    <xdr:to>
      <xdr:col>10</xdr:col>
      <xdr:colOff>542924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</xdr:row>
      <xdr:rowOff>38100</xdr:rowOff>
    </xdr:from>
    <xdr:to>
      <xdr:col>10</xdr:col>
      <xdr:colOff>276225</xdr:colOff>
      <xdr:row>17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2</xdr:row>
      <xdr:rowOff>76200</xdr:rowOff>
    </xdr:from>
    <xdr:to>
      <xdr:col>10</xdr:col>
      <xdr:colOff>561974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3</xdr:row>
      <xdr:rowOff>180974</xdr:rowOff>
    </xdr:from>
    <xdr:to>
      <xdr:col>11</xdr:col>
      <xdr:colOff>57149</xdr:colOff>
      <xdr:row>18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</xdr:row>
      <xdr:rowOff>152400</xdr:rowOff>
    </xdr:from>
    <xdr:to>
      <xdr:col>11</xdr:col>
      <xdr:colOff>171450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4</xdr:row>
      <xdr:rowOff>76200</xdr:rowOff>
    </xdr:from>
    <xdr:to>
      <xdr:col>10</xdr:col>
      <xdr:colOff>542925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3</xdr:row>
      <xdr:rowOff>161925</xdr:rowOff>
    </xdr:from>
    <xdr:to>
      <xdr:col>10</xdr:col>
      <xdr:colOff>152400</xdr:colOff>
      <xdr:row>18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161925</xdr:rowOff>
    </xdr:from>
    <xdr:to>
      <xdr:col>10</xdr:col>
      <xdr:colOff>466725</xdr:colOff>
      <xdr:row>17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3</xdr:row>
      <xdr:rowOff>57150</xdr:rowOff>
    </xdr:from>
    <xdr:to>
      <xdr:col>10</xdr:col>
      <xdr:colOff>38099</xdr:colOff>
      <xdr:row>17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3</xdr:row>
      <xdr:rowOff>66675</xdr:rowOff>
    </xdr:from>
    <xdr:to>
      <xdr:col>10</xdr:col>
      <xdr:colOff>142875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3</xdr:row>
      <xdr:rowOff>66675</xdr:rowOff>
    </xdr:from>
    <xdr:to>
      <xdr:col>10</xdr:col>
      <xdr:colOff>114300</xdr:colOff>
      <xdr:row>17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4</xdr:row>
      <xdr:rowOff>57150</xdr:rowOff>
    </xdr:from>
    <xdr:to>
      <xdr:col>10</xdr:col>
      <xdr:colOff>190500</xdr:colOff>
      <xdr:row>18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4</xdr:row>
      <xdr:rowOff>66675</xdr:rowOff>
    </xdr:from>
    <xdr:to>
      <xdr:col>10</xdr:col>
      <xdr:colOff>457200</xdr:colOff>
      <xdr:row>24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3</xdr:row>
      <xdr:rowOff>95250</xdr:rowOff>
    </xdr:from>
    <xdr:to>
      <xdr:col>10</xdr:col>
      <xdr:colOff>200024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3</xdr:row>
      <xdr:rowOff>142875</xdr:rowOff>
    </xdr:from>
    <xdr:to>
      <xdr:col>10</xdr:col>
      <xdr:colOff>114300</xdr:colOff>
      <xdr:row>18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</xdr:row>
      <xdr:rowOff>4762</xdr:rowOff>
    </xdr:from>
    <xdr:to>
      <xdr:col>10</xdr:col>
      <xdr:colOff>504825</xdr:colOff>
      <xdr:row>17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DC87AA43-EA8D-47FB-AF77-0F71CD83F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9</xdr:row>
      <xdr:rowOff>171450</xdr:rowOff>
    </xdr:from>
    <xdr:to>
      <xdr:col>9</xdr:col>
      <xdr:colOff>228599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</xdr:row>
      <xdr:rowOff>19050</xdr:rowOff>
    </xdr:from>
    <xdr:to>
      <xdr:col>11</xdr:col>
      <xdr:colOff>0</xdr:colOff>
      <xdr:row>17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133350</xdr:rowOff>
    </xdr:from>
    <xdr:to>
      <xdr:col>12</xdr:col>
      <xdr:colOff>171450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5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38100</xdr:rowOff>
    </xdr:from>
    <xdr:to>
      <xdr:col>11</xdr:col>
      <xdr:colOff>161925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0</xdr:rowOff>
    </xdr:from>
    <xdr:to>
      <xdr:col>11</xdr:col>
      <xdr:colOff>361950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114300</xdr:rowOff>
    </xdr:from>
    <xdr:to>
      <xdr:col>11</xdr:col>
      <xdr:colOff>228600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161925</xdr:rowOff>
    </xdr:from>
    <xdr:to>
      <xdr:col>12</xdr:col>
      <xdr:colOff>504825</xdr:colOff>
      <xdr:row>17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6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Trans\Dados%20Trans\IJSN_Pop_Trans_Frequ&#234;ncias_Gr&#225;ficos_Geral\IJSN_Pop_Trans_Frequ&#234;ncias_Gr&#225;ficos_Bloco_02_Escolaridade_a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Trans\Dados%20Trans\IJSN_Pop_Trans_Frequ&#234;ncias_Gr&#225;ficos_Geral_Revisados_20_12\IJSN_Pop_Trans_Frequ&#234;ncias_Gr&#225;ficos_Bloco_06_Sa&#250;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os\Pesquisa_FAPES_Pop_Rua_e_Trans\Trans\Dados%20Trans\IJSN_Pop_Trans_Frequ&#234;ncias_Gr&#225;ficos_Geral\IJSN_Pop_Trans_Frequ&#234;ncias_Gr&#225;ficos_Bloco_06_Sa&#250;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2_esc11_Ler_escrever"/>
      <sheetName val="Bloco02_esc12_Frequenta_escola"/>
      <sheetName val="Bloco02_esc12.1_Idade_estudos"/>
      <sheetName val="Bloco02_esc13_Curso_frequentado"/>
      <sheetName val="Bloco_esc14_Série_mais_elevado"/>
      <sheetName val="Bloco02_esc15_Conclusão_curso"/>
      <sheetName val="Bloco02_esc16_Reprovação_escola"/>
      <sheetName val="Bloco02_esc16.1_Reprovação_quan"/>
      <sheetName val="Bloco02_esc17_Abandono_escola"/>
      <sheetName val="Bloco02_esc18_Motivo_abandono_e"/>
      <sheetName val="Bloco02_esc18.4.1_Motivo_abando"/>
      <sheetName val="Bloco02_esc19_Preconceito_agres"/>
      <sheetName val="Bloco02_esc20_Tipos_preconc_agr"/>
      <sheetName val="Bloco02_esc20.6.1_Tipos_precon"/>
      <sheetName val="Bloco02_esc21_Frequent_curso"/>
      <sheetName val="Bloco02_esc22_Motivo_não_freque"/>
      <sheetName val="Bloco02_esc22.8.1_Motivo_não_fr"/>
      <sheetName val="Bloco02_esc23_Área_curso"/>
      <sheetName val="Bloco02_esc23.9.1_Área_curso"/>
      <sheetName val="Bloco02_esc24_Conclusão_curso"/>
      <sheetName val="Bloco02_esc25_Motivo_não_conclu"/>
      <sheetName val="Bloco02_esc25.8.1_Motivo_não_co"/>
      <sheetName val="Bloco02_esc26_Trabalho_qualific"/>
      <sheetName val="Bloco02_esc27_Motivo_não_traba"/>
      <sheetName val="Bloco02_esc27.8.1_Motivo_não_tr"/>
      <sheetName val="Bloco02_esc28_Retorno_estudos"/>
      <sheetName val="Bloco02_esc29_Não_retorno_estud"/>
      <sheetName val="Bloco02_esc29.9.1_Não_retorno_e"/>
      <sheetName val="Bloco02_esc30_3_cursos"/>
      <sheetName val="Cursos_Categorias"/>
      <sheetName val="Bloco02_esc31_3_melhorias_escol"/>
      <sheetName val="Melhorias_escolas_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4">
          <cell r="E14" t="str">
            <v>Sim</v>
          </cell>
          <cell r="F14">
            <v>0.79629629629629628</v>
          </cell>
        </row>
        <row r="15">
          <cell r="E15" t="str">
            <v>Não</v>
          </cell>
          <cell r="F15">
            <v>0.16666666666666666</v>
          </cell>
        </row>
        <row r="16">
          <cell r="E16" t="str">
            <v>Não sabe</v>
          </cell>
          <cell r="F16">
            <v>1.8518518518518517E-2</v>
          </cell>
        </row>
        <row r="17">
          <cell r="E17" t="str">
            <v>Não respondeu</v>
          </cell>
          <cell r="F17">
            <v>1.8518518518518517E-2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6_sau65_Serviço_saúde"/>
      <sheetName val="Bloco06_sau65.5.1_Serviço_saúde"/>
      <sheetName val="Bloco06_sau66_Atendimento_médic"/>
      <sheetName val="Bloco06_sau67_Sim_busca_atendim"/>
      <sheetName val="Bloco06_sau67.1_Não_atend_médic"/>
      <sheetName val="Bloco06_sau68_Dificuldades_serv"/>
      <sheetName val="Bloco06_sau68.1_Quais_dificuld"/>
      <sheetName val="Bloco06_sau69_NomSoci_IdentdeGê"/>
      <sheetName val="Bloco06_sau69.1_Não_respeitados"/>
      <sheetName val="Bloco06_sau70_Uso_hormônios"/>
      <sheetName val="Bloco06_sau71_Idade_uso_hormôni"/>
      <sheetName val="Bloco06_sau72_Acompanmt_médico "/>
      <sheetName val="Bloco06_sau73_Não_acompnhmt_méd"/>
      <sheetName val="Bloco06_sau73.8.1_Não_acmpnhmt"/>
      <sheetName val="Bloco06_sau74_Exame_sangue"/>
      <sheetName val="Bloco06_sau75_Acesso_hormônio"/>
      <sheetName val="Bloco06_sau75.8.1_Acesso_hormôn"/>
      <sheetName val="Bloco06_sau76_Saúde_uso_hormôni"/>
      <sheetName val="Bloco06_sau77_Tipos_prblms_saúd"/>
      <sheetName val="Bloco06_sau78_Uso_prótese"/>
      <sheetName val="Bloco06_sau78.3.1_Uso_prótese"/>
      <sheetName val="Bloco06_sau79_Aplica_silicone"/>
      <sheetName val="Bloco06_sau79.6.1_Aplica_silico"/>
      <sheetName val="Bloco06_sau80_Saúde_aplica_sili"/>
      <sheetName val="Bloco06_sau80.6.1_Saúde_aplica_"/>
      <sheetName val="Bloco06_sau81_Uso_acessórios"/>
      <sheetName val="Bloco06_sau81.8.1_Uso_acessório"/>
      <sheetName val="Bloco06_sau82.1_Acessório_frequ"/>
      <sheetName val="Bloco06_sau82.2_Acessório_frequ"/>
      <sheetName val="Bloco06_sau83_Problemas_saúde"/>
      <sheetName val="Bloco06_sau83.4.1_Problemas_saú"/>
      <sheetName val="Bloco06_sau84_Readequação_gêner"/>
      <sheetName val="Bloco06_sau85_Uso_lícito_ilícit"/>
      <sheetName val="Bloco06_sau86_Drogas_dependente"/>
      <sheetName val="Bloco06_sau87_Drogas_acompanham"/>
      <sheetName val="Bloco06_sau88_Uso_compartilhado"/>
      <sheetName val="Bloco06_sau89_Dianóstico_depres"/>
      <sheetName val="Bloco06_sau90_Acmpnhmnt_psiqui"/>
      <sheetName val="Bloco06_sau90.1_Acmpnhmnt_psiqu"/>
      <sheetName val="Bloco06_sau91_Uso_remédio_psiqu"/>
      <sheetName val="Bloco06_sau92_Internação_compul"/>
      <sheetName val="Bloco06_sau93_Pensamento_suicid"/>
      <sheetName val="Bloco06_sau94_Ajuda_suicídio"/>
      <sheetName val="Bloco06_sau95_Ajuda_quem"/>
      <sheetName val="Bloco06_sau95.8.1_Ajuda_quem"/>
      <sheetName val="Bloco06_sau96_Suicídio"/>
      <sheetName val="Bloco06_sau96.1_Suicídio_vezes"/>
      <sheetName val="Bloco06_sau97_Atitude_doente"/>
      <sheetName val="Bloco06_sau97.6.1_Atitude_doent"/>
      <sheetName val="Bloco06_sau98_Saúde_percepção"/>
      <sheetName val="Bloco06_sau99_Uso_preservativo"/>
      <sheetName val="Bloco06_sau100_HIV_IST"/>
      <sheetName val="Bloco06_sau101_PEP"/>
      <sheetName val="Bloco06_sau102_3_melh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7">
          <cell r="K17" t="str">
            <v>Não respondeu</v>
          </cell>
          <cell r="L17">
            <v>3.2258064516129031E-2</v>
          </cell>
        </row>
        <row r="18">
          <cell r="K18" t="str">
            <v>No plano de saúde</v>
          </cell>
          <cell r="L18">
            <v>3.2258064516129031E-2</v>
          </cell>
        </row>
        <row r="19">
          <cell r="K19" t="str">
            <v>Triagem/Chamada</v>
          </cell>
          <cell r="L19">
            <v>9.6774193548387094E-2</v>
          </cell>
        </row>
        <row r="20">
          <cell r="K20" t="str">
            <v>Consulta</v>
          </cell>
          <cell r="L20">
            <v>0.19354838709677419</v>
          </cell>
        </row>
        <row r="21">
          <cell r="K21" t="str">
            <v>Em todas as etapas</v>
          </cell>
          <cell r="L21">
            <v>0.24193548387096775</v>
          </cell>
        </row>
        <row r="22">
          <cell r="K22" t="str">
            <v>Acolhimento/cadastro</v>
          </cell>
          <cell r="L22">
            <v>0.40322580645161288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o06_sau65_Serviço_saúde"/>
      <sheetName val="Bloco06_sau65.5.1_Serviço_saúde"/>
      <sheetName val="Bloco06_sau66_Atendimento_médic"/>
      <sheetName val="Bloco06_sau67_Sim_busca_atendim"/>
      <sheetName val="Bloco06_sau67.1_Não_atend_médic"/>
      <sheetName val="Bloco06_sau68_Dificuldades_serv"/>
      <sheetName val="Bloco06_sau68.1_Quais_dificuld"/>
      <sheetName val="Bloco06_sau69_NomSoci_IdentdeGê"/>
      <sheetName val="Bloco06_sau69.1_Não_respeitados"/>
      <sheetName val="Bloco06_sau70_Uso_hormônios"/>
      <sheetName val="Bloco06_sau71_Idade_uso_hormôni"/>
      <sheetName val="Bloco06_sau72_Acompanmt_médico "/>
      <sheetName val="Bloco06_sau73_Não_acompnhmt_méd"/>
      <sheetName val="Bloco06_sau73.8.1_Não_acmpnhmt"/>
      <sheetName val="Bloco06_sau74_Exame_sangue"/>
      <sheetName val="Bloco06_sau75_Acesso_hormônio"/>
      <sheetName val="Bloco06_sau75.8.1_Acesso_hormôn"/>
      <sheetName val="Bloco06_sau76_Saúde_uso_hormôni"/>
      <sheetName val="Bloco06_sau77_Tipos_prblms_saúd"/>
      <sheetName val="Bloco06_sau78_Uso_prótese"/>
      <sheetName val="Bloco06_sau78.3.1_Uso_prótese"/>
      <sheetName val="Bloco06_sau79_Aplica_silicone"/>
      <sheetName val="Bloco06_sau79.6.1_Aplica_silico"/>
      <sheetName val="Bloco06_sau80_Saúde_aplica_sili"/>
      <sheetName val="Bloco06_sau80.6.1_Saúde_aplica_"/>
      <sheetName val="Bloco06_sau81_Uso_acessórios"/>
      <sheetName val="Bloco06_sau81.8.1_Uso_acessório"/>
      <sheetName val="Bloco06_sau82.1_Acessório_frequ"/>
      <sheetName val="Bloco06_sau82.2_Acessório_frequ"/>
      <sheetName val="Bloco06_sau83_Problemas_saúde"/>
      <sheetName val="Bloco06_sau83.4.1_Problemas_saú"/>
      <sheetName val="Bloco06_sau84_Readequação_gêner"/>
      <sheetName val="Bloco06_sau85_Uso_lícito_ilícit"/>
      <sheetName val="Bloco06_sau86_Drogas_dependente"/>
      <sheetName val="Bloco06_sau87_Drogas_acompanham"/>
      <sheetName val="Bloco06_sau88_Uso_compartilhado"/>
      <sheetName val="Bloco06_sau89_Dianóstico_depres"/>
      <sheetName val="Bloco06_sau90_Acmpnhmnt_psiqui"/>
      <sheetName val="Bloco06_sau90.1_Acmpnhmnt_psiqu"/>
      <sheetName val="Bloco06_sau91_Uso_remédio_psiqu"/>
      <sheetName val="Bloco06_sau92_Internação_compul"/>
      <sheetName val="Bloco06_sau93_Pensamento_suicid"/>
      <sheetName val="Bloco06_sau94_Ajuda_suicídio"/>
      <sheetName val="Bloco06_sau95_Ajuda_quem"/>
      <sheetName val="Bloco06_sau95.8.1_Ajuda_quem"/>
      <sheetName val="Bloco06_sau96_Suicídio"/>
      <sheetName val="Bloco06_sau96.1_Suicídio_vezes"/>
      <sheetName val="Bloco06_sau97_Atitude_doente"/>
      <sheetName val="Bloco06_sau97.6.1_Atitude_doent"/>
      <sheetName val="Bloco06_sau98_Saúde_percepção"/>
      <sheetName val="Bloco06_sau99_Uso_preservativo"/>
      <sheetName val="Bloco06_sau100_HIV_IST"/>
      <sheetName val="Bloco06_sau101_PEP"/>
      <sheetName val="Bloco06_sau102_3_melh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B13" t="str">
            <v>Sim</v>
          </cell>
          <cell r="C13">
            <v>44</v>
          </cell>
        </row>
        <row r="14">
          <cell r="B14" t="str">
            <v>Não</v>
          </cell>
          <cell r="C14">
            <v>39</v>
          </cell>
        </row>
        <row r="15">
          <cell r="B15" t="str">
            <v>Não respondeu</v>
          </cell>
          <cell r="C15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7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8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9.xml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9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1.xml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2.xml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3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4.xml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5.xml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7.xml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8.xml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9.xml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0.xml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1.xml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2.xml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0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4.xml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5.xml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7.xml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8.xml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S9" sqref="S9"/>
    </sheetView>
  </sheetViews>
  <sheetFormatPr defaultRowHeight="15" x14ac:dyDescent="0.25"/>
  <cols>
    <col min="1" max="16384" width="9.140625" style="1"/>
  </cols>
  <sheetData>
    <row r="1" spans="1:16" x14ac:dyDescent="0.25">
      <c r="A1" s="101" t="s">
        <v>773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6" x14ac:dyDescent="0.2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</sheetData>
  <mergeCells count="1">
    <mergeCell ref="A1:P3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N11" sqref="N11"/>
    </sheetView>
  </sheetViews>
  <sheetFormatPr defaultRowHeight="15" x14ac:dyDescent="0.25"/>
  <cols>
    <col min="1" max="1" width="49.42578125" style="1" bestFit="1" customWidth="1"/>
    <col min="2" max="16384" width="9.140625" style="1"/>
  </cols>
  <sheetData>
    <row r="3" spans="1:10" ht="15.75" x14ac:dyDescent="0.25">
      <c r="A3" s="15" t="s">
        <v>9</v>
      </c>
      <c r="B3" s="16">
        <v>0.67346938775510201</v>
      </c>
      <c r="E3" s="128" t="s">
        <v>735</v>
      </c>
      <c r="F3" s="129"/>
      <c r="G3" s="129"/>
      <c r="H3" s="129"/>
      <c r="I3" s="129"/>
      <c r="J3" s="130"/>
    </row>
    <row r="4" spans="1:10" ht="15.75" x14ac:dyDescent="0.25">
      <c r="A4" s="15" t="s">
        <v>10</v>
      </c>
      <c r="B4" s="16">
        <v>0.12925170068027211</v>
      </c>
      <c r="E4" s="131"/>
      <c r="F4" s="132"/>
      <c r="G4" s="132"/>
      <c r="H4" s="132"/>
      <c r="I4" s="132"/>
      <c r="J4" s="133"/>
    </row>
    <row r="5" spans="1:10" ht="15.75" x14ac:dyDescent="0.25">
      <c r="A5" s="15" t="s">
        <v>11</v>
      </c>
      <c r="B5" s="16">
        <v>8.8435374149659865E-2</v>
      </c>
    </row>
    <row r="6" spans="1:10" ht="15.75" x14ac:dyDescent="0.25">
      <c r="A6" s="15" t="s">
        <v>12</v>
      </c>
      <c r="B6" s="16">
        <v>7.4829931972789115E-2</v>
      </c>
    </row>
    <row r="7" spans="1:10" ht="15.75" x14ac:dyDescent="0.25">
      <c r="A7" s="15" t="s">
        <v>13</v>
      </c>
      <c r="B7" s="16">
        <v>2.0408163265306121E-2</v>
      </c>
    </row>
    <row r="8" spans="1:10" ht="15.75" x14ac:dyDescent="0.25">
      <c r="A8" s="15" t="s">
        <v>14</v>
      </c>
      <c r="B8" s="16">
        <v>1.3605442176870748E-2</v>
      </c>
    </row>
    <row r="9" spans="1:10" ht="15.75" x14ac:dyDescent="0.25">
      <c r="A9" s="15" t="s">
        <v>15</v>
      </c>
      <c r="B9" s="16">
        <v>1</v>
      </c>
    </row>
    <row r="26" spans="4:4" x14ac:dyDescent="0.25">
      <c r="D26" s="1" t="s">
        <v>697</v>
      </c>
    </row>
    <row r="27" spans="4:4" x14ac:dyDescent="0.25">
      <c r="D27" s="1" t="s">
        <v>698</v>
      </c>
    </row>
  </sheetData>
  <mergeCells count="1">
    <mergeCell ref="E3:J4"/>
  </mergeCells>
  <pageMargins left="0.511811024" right="0.511811024" top="0.78740157499999996" bottom="0.78740157499999996" header="0.31496062000000002" footer="0.3149606200000000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O15" sqref="O15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</row>
    <row r="2" spans="1:11" x14ac:dyDescent="0.25">
      <c r="E2" s="204" t="s">
        <v>574</v>
      </c>
      <c r="F2" s="205"/>
      <c r="G2" s="205"/>
      <c r="H2" s="205"/>
      <c r="I2" s="205"/>
      <c r="J2" s="205"/>
      <c r="K2" s="206"/>
    </row>
    <row r="3" spans="1:11" ht="15.75" customHeight="1" x14ac:dyDescent="0.25">
      <c r="A3" s="12" t="s">
        <v>53</v>
      </c>
      <c r="B3" s="12">
        <v>34</v>
      </c>
      <c r="C3" s="45">
        <v>0.23100000000000001</v>
      </c>
      <c r="E3" s="207"/>
      <c r="F3" s="208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113</v>
      </c>
      <c r="C4" s="45">
        <v>0.76900000000000002</v>
      </c>
    </row>
    <row r="5" spans="1:11" x14ac:dyDescent="0.25">
      <c r="A5" s="12" t="s">
        <v>15</v>
      </c>
      <c r="B5" s="12">
        <v>147</v>
      </c>
      <c r="C5" s="75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E2:K3"/>
  </mergeCells>
  <pageMargins left="0.511811024" right="0.511811024" top="0.78740157499999996" bottom="0.78740157499999996" header="0.31496062000000002" footer="0.31496062000000002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P9" sqref="P9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C1" s="30"/>
    </row>
    <row r="2" spans="1:11" ht="15.75" customHeight="1" x14ac:dyDescent="0.25">
      <c r="E2" s="204" t="s">
        <v>575</v>
      </c>
      <c r="F2" s="205"/>
      <c r="G2" s="205"/>
      <c r="H2" s="205"/>
      <c r="I2" s="205"/>
      <c r="J2" s="205"/>
      <c r="K2" s="206"/>
    </row>
    <row r="3" spans="1:11" x14ac:dyDescent="0.25">
      <c r="A3" s="12" t="s">
        <v>53</v>
      </c>
      <c r="B3" s="12">
        <v>12</v>
      </c>
      <c r="C3" s="13">
        <f>B3/$B$5</f>
        <v>0.35294117647058826</v>
      </c>
      <c r="E3" s="207"/>
      <c r="F3" s="208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22</v>
      </c>
      <c r="C4" s="13">
        <f>B4/$B$5</f>
        <v>0.6470588235294118</v>
      </c>
    </row>
    <row r="5" spans="1:11" x14ac:dyDescent="0.25">
      <c r="A5" s="12" t="s">
        <v>15</v>
      </c>
      <c r="B5" s="12">
        <f>SUM(B3:B4)</f>
        <v>34</v>
      </c>
      <c r="C5" s="75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E2:K3"/>
  </mergeCells>
  <pageMargins left="0.511811024" right="0.511811024" top="0.78740157499999996" bottom="0.78740157499999996" header="0.31496062000000002" footer="0.31496062000000002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11" sqref="O11"/>
    </sheetView>
  </sheetViews>
  <sheetFormatPr defaultRowHeight="15" x14ac:dyDescent="0.25"/>
  <cols>
    <col min="1" max="1" width="35.140625" style="1" bestFit="1" customWidth="1"/>
    <col min="2" max="16384" width="9.140625" style="1"/>
  </cols>
  <sheetData>
    <row r="1" spans="1:10" ht="15.75" x14ac:dyDescent="0.25">
      <c r="B1" s="30"/>
    </row>
    <row r="2" spans="1:10" ht="15.75" x14ac:dyDescent="0.25">
      <c r="F2" s="201" t="s">
        <v>702</v>
      </c>
      <c r="G2" s="202"/>
      <c r="H2" s="202"/>
      <c r="I2" s="202"/>
      <c r="J2" s="203"/>
    </row>
    <row r="3" spans="1:10" x14ac:dyDescent="0.25">
      <c r="A3" s="12" t="s">
        <v>393</v>
      </c>
      <c r="B3" s="12">
        <v>6</v>
      </c>
      <c r="C3" s="86">
        <f>B3/$B$7</f>
        <v>0.35294117647058826</v>
      </c>
    </row>
    <row r="4" spans="1:10" x14ac:dyDescent="0.25">
      <c r="A4" s="87" t="s">
        <v>118</v>
      </c>
      <c r="B4" s="12">
        <v>7</v>
      </c>
      <c r="C4" s="86">
        <f t="shared" ref="C4:C6" si="0">B4/$B$7</f>
        <v>0.41176470588235292</v>
      </c>
    </row>
    <row r="5" spans="1:10" x14ac:dyDescent="0.25">
      <c r="A5" s="12" t="s">
        <v>394</v>
      </c>
      <c r="B5" s="12">
        <v>2</v>
      </c>
      <c r="C5" s="86">
        <f t="shared" si="0"/>
        <v>0.11764705882352941</v>
      </c>
    </row>
    <row r="6" spans="1:10" x14ac:dyDescent="0.25">
      <c r="A6" s="12" t="s">
        <v>395</v>
      </c>
      <c r="B6" s="12">
        <v>2</v>
      </c>
      <c r="C6" s="86">
        <f t="shared" si="0"/>
        <v>0.11764705882352941</v>
      </c>
    </row>
    <row r="7" spans="1:10" x14ac:dyDescent="0.25">
      <c r="A7" s="12" t="s">
        <v>15</v>
      </c>
      <c r="B7" s="12">
        <f>SUM(B3:B6)</f>
        <v>17</v>
      </c>
      <c r="C7" s="75">
        <v>1</v>
      </c>
    </row>
    <row r="9" spans="1:10" ht="15" customHeight="1" x14ac:dyDescent="0.25">
      <c r="A9" s="247" t="s">
        <v>542</v>
      </c>
    </row>
    <row r="10" spans="1:10" x14ac:dyDescent="0.25">
      <c r="A10" s="248"/>
    </row>
    <row r="11" spans="1:10" x14ac:dyDescent="0.25">
      <c r="A11" s="248"/>
    </row>
    <row r="12" spans="1:10" x14ac:dyDescent="0.25">
      <c r="A12" s="248"/>
    </row>
    <row r="13" spans="1:10" x14ac:dyDescent="0.25">
      <c r="A13" s="248"/>
    </row>
    <row r="14" spans="1:10" x14ac:dyDescent="0.25">
      <c r="A14" s="248"/>
    </row>
    <row r="15" spans="1:10" x14ac:dyDescent="0.25">
      <c r="A15" s="248"/>
    </row>
    <row r="16" spans="1:10" x14ac:dyDescent="0.25">
      <c r="A16" s="249"/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2">
    <mergeCell ref="F2:J2"/>
    <mergeCell ref="A9:A16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P10" sqref="P10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E1" s="204" t="s">
        <v>576</v>
      </c>
      <c r="F1" s="205"/>
      <c r="G1" s="205"/>
      <c r="H1" s="205"/>
      <c r="I1" s="205"/>
      <c r="J1" s="205"/>
      <c r="K1" s="206"/>
    </row>
    <row r="2" spans="1:11" ht="15.75" customHeight="1" x14ac:dyDescent="0.25">
      <c r="E2" s="207"/>
      <c r="F2" s="208"/>
      <c r="G2" s="208"/>
      <c r="H2" s="208"/>
      <c r="I2" s="208"/>
      <c r="J2" s="208"/>
      <c r="K2" s="209"/>
    </row>
    <row r="3" spans="1:11" x14ac:dyDescent="0.25">
      <c r="A3" s="12" t="s">
        <v>53</v>
      </c>
      <c r="B3" s="12">
        <v>16</v>
      </c>
      <c r="C3" s="45">
        <v>0.109</v>
      </c>
    </row>
    <row r="4" spans="1:11" x14ac:dyDescent="0.25">
      <c r="A4" s="12" t="s">
        <v>55</v>
      </c>
      <c r="B4" s="12">
        <v>131</v>
      </c>
      <c r="C4" s="45">
        <v>0.89100000000000001</v>
      </c>
    </row>
    <row r="5" spans="1:11" x14ac:dyDescent="0.25">
      <c r="A5" s="12" t="s">
        <v>15</v>
      </c>
      <c r="B5" s="12">
        <v>147</v>
      </c>
      <c r="C5" s="75">
        <v>1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1:K2"/>
  </mergeCells>
  <pageMargins left="0.511811024" right="0.511811024" top="0.78740157499999996" bottom="0.78740157499999996" header="0.31496062000000002" footer="0.3149606200000000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Q11" sqref="Q11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577</v>
      </c>
      <c r="F2" s="205"/>
      <c r="G2" s="205"/>
      <c r="H2" s="205"/>
      <c r="I2" s="205"/>
      <c r="J2" s="206"/>
    </row>
    <row r="3" spans="1:10" x14ac:dyDescent="0.25">
      <c r="A3" s="12" t="s">
        <v>53</v>
      </c>
      <c r="B3" s="12">
        <v>2</v>
      </c>
      <c r="C3" s="45">
        <v>1.4E-2</v>
      </c>
      <c r="E3" s="207"/>
      <c r="F3" s="208"/>
      <c r="G3" s="208"/>
      <c r="H3" s="208"/>
      <c r="I3" s="208"/>
      <c r="J3" s="209"/>
    </row>
    <row r="4" spans="1:10" x14ac:dyDescent="0.25">
      <c r="A4" s="12" t="s">
        <v>55</v>
      </c>
      <c r="B4" s="12">
        <v>144</v>
      </c>
      <c r="C4" s="45">
        <v>0.98</v>
      </c>
    </row>
    <row r="5" spans="1:10" x14ac:dyDescent="0.25">
      <c r="A5" s="12" t="s">
        <v>41</v>
      </c>
      <c r="B5" s="12">
        <v>1</v>
      </c>
      <c r="C5" s="45">
        <v>7.0000000000000001E-3</v>
      </c>
    </row>
    <row r="6" spans="1:10" x14ac:dyDescent="0.25">
      <c r="A6" s="12" t="s">
        <v>15</v>
      </c>
      <c r="B6" s="12">
        <v>147</v>
      </c>
      <c r="C6" s="75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O10" sqref="O10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</row>
    <row r="2" spans="1:11" ht="15.75" x14ac:dyDescent="0.25">
      <c r="F2" s="201" t="s">
        <v>578</v>
      </c>
      <c r="G2" s="202"/>
      <c r="H2" s="202"/>
      <c r="I2" s="202"/>
      <c r="J2" s="202"/>
      <c r="K2" s="203"/>
    </row>
    <row r="3" spans="1:11" x14ac:dyDescent="0.25">
      <c r="A3" s="12" t="s">
        <v>53</v>
      </c>
      <c r="B3" s="12">
        <v>84</v>
      </c>
      <c r="C3" s="45">
        <v>0.57099999999999995</v>
      </c>
    </row>
    <row r="4" spans="1:11" x14ac:dyDescent="0.25">
      <c r="A4" s="12" t="s">
        <v>55</v>
      </c>
      <c r="B4" s="12">
        <v>63</v>
      </c>
      <c r="C4" s="45">
        <v>0.42899999999999999</v>
      </c>
    </row>
    <row r="5" spans="1:11" x14ac:dyDescent="0.25">
      <c r="A5" s="12" t="s">
        <v>15</v>
      </c>
      <c r="B5" s="12">
        <v>147</v>
      </c>
      <c r="C5" s="7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F2:K2"/>
  </mergeCells>
  <pageMargins left="0.511811024" right="0.511811024" top="0.78740157499999996" bottom="0.78740157499999996" header="0.31496062000000002" footer="0.3149606200000000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8" sqref="O8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E1" s="204" t="s">
        <v>579</v>
      </c>
      <c r="F1" s="205"/>
      <c r="G1" s="205"/>
      <c r="H1" s="205"/>
      <c r="I1" s="205"/>
      <c r="J1" s="205"/>
      <c r="K1" s="206"/>
    </row>
    <row r="2" spans="1:11" ht="15.75" customHeight="1" x14ac:dyDescent="0.25">
      <c r="E2" s="207"/>
      <c r="F2" s="208"/>
      <c r="G2" s="208"/>
      <c r="H2" s="208"/>
      <c r="I2" s="208"/>
      <c r="J2" s="208"/>
      <c r="K2" s="209"/>
    </row>
    <row r="3" spans="1:11" x14ac:dyDescent="0.25">
      <c r="A3" s="12" t="s">
        <v>53</v>
      </c>
      <c r="B3" s="12">
        <v>35</v>
      </c>
      <c r="C3" s="13">
        <f>B3/$B$5</f>
        <v>0.41666666666666669</v>
      </c>
    </row>
    <row r="4" spans="1:11" x14ac:dyDescent="0.25">
      <c r="A4" s="12" t="s">
        <v>55</v>
      </c>
      <c r="B4" s="12">
        <v>49</v>
      </c>
      <c r="C4" s="13">
        <f>B4/$B$5</f>
        <v>0.58333333333333337</v>
      </c>
    </row>
    <row r="5" spans="1:11" x14ac:dyDescent="0.25">
      <c r="A5" s="12" t="s">
        <v>15</v>
      </c>
      <c r="B5" s="12">
        <f>SUM(B3:B4)</f>
        <v>84</v>
      </c>
      <c r="C5" s="75">
        <v>1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1:K2"/>
  </mergeCells>
  <pageMargins left="0.511811024" right="0.511811024" top="0.78740157499999996" bottom="0.78740157499999996" header="0.31496062000000002" footer="0.31496062000000002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14" sqref="M14"/>
    </sheetView>
  </sheetViews>
  <sheetFormatPr defaultRowHeight="15" x14ac:dyDescent="0.25"/>
  <cols>
    <col min="1" max="1" width="34.42578125" style="1" customWidth="1"/>
    <col min="2" max="16384" width="9.140625" style="1"/>
  </cols>
  <sheetData>
    <row r="1" spans="1:9" ht="15.75" x14ac:dyDescent="0.25">
      <c r="B1" s="30"/>
    </row>
    <row r="3" spans="1:9" ht="15.75" customHeight="1" x14ac:dyDescent="0.25">
      <c r="A3" s="79" t="s">
        <v>396</v>
      </c>
      <c r="B3" s="80">
        <v>1.8518518518518517E-2</v>
      </c>
      <c r="E3" s="204" t="s">
        <v>580</v>
      </c>
      <c r="F3" s="205"/>
      <c r="G3" s="205"/>
      <c r="H3" s="205"/>
      <c r="I3" s="206"/>
    </row>
    <row r="4" spans="1:9" x14ac:dyDescent="0.25">
      <c r="A4" s="79" t="s">
        <v>397</v>
      </c>
      <c r="B4" s="80">
        <v>1.8518518518518517E-2</v>
      </c>
      <c r="E4" s="207"/>
      <c r="F4" s="208"/>
      <c r="G4" s="208"/>
      <c r="H4" s="208"/>
      <c r="I4" s="209"/>
    </row>
    <row r="5" spans="1:9" x14ac:dyDescent="0.25">
      <c r="A5" s="79" t="s">
        <v>398</v>
      </c>
      <c r="B5" s="80">
        <v>7.407407407407407E-2</v>
      </c>
    </row>
    <row r="6" spans="1:9" x14ac:dyDescent="0.25">
      <c r="A6" s="79" t="s">
        <v>399</v>
      </c>
      <c r="B6" s="80">
        <v>9.2592592592592587E-2</v>
      </c>
    </row>
    <row r="7" spans="1:9" x14ac:dyDescent="0.25">
      <c r="A7" s="79" t="s">
        <v>400</v>
      </c>
      <c r="B7" s="80">
        <v>0.14814814814814814</v>
      </c>
    </row>
    <row r="8" spans="1:9" x14ac:dyDescent="0.25">
      <c r="A8" s="79" t="s">
        <v>401</v>
      </c>
      <c r="B8" s="80">
        <v>0.16666666666666666</v>
      </c>
    </row>
    <row r="9" spans="1:9" x14ac:dyDescent="0.25">
      <c r="A9" s="79" t="s">
        <v>402</v>
      </c>
      <c r="B9" s="80">
        <v>0.18518518518518517</v>
      </c>
    </row>
    <row r="10" spans="1:9" x14ac:dyDescent="0.25">
      <c r="A10" s="79" t="s">
        <v>403</v>
      </c>
      <c r="B10" s="80">
        <v>0.29629629629629628</v>
      </c>
    </row>
    <row r="13" spans="1:9" x14ac:dyDescent="0.25">
      <c r="A13" s="247" t="s">
        <v>404</v>
      </c>
    </row>
    <row r="14" spans="1:9" x14ac:dyDescent="0.25">
      <c r="A14" s="248"/>
    </row>
    <row r="15" spans="1:9" x14ac:dyDescent="0.25">
      <c r="A15" s="248"/>
    </row>
    <row r="16" spans="1:9" x14ac:dyDescent="0.25">
      <c r="A16" s="248"/>
    </row>
    <row r="17" spans="1:4" x14ac:dyDescent="0.25">
      <c r="A17" s="248"/>
    </row>
    <row r="18" spans="1:4" x14ac:dyDescent="0.25">
      <c r="A18" s="249"/>
    </row>
    <row r="21" spans="1:4" x14ac:dyDescent="0.25">
      <c r="D21" s="1" t="s">
        <v>697</v>
      </c>
    </row>
    <row r="22" spans="1:4" x14ac:dyDescent="0.25">
      <c r="D22" s="1" t="s">
        <v>698</v>
      </c>
    </row>
  </sheetData>
  <mergeCells count="2">
    <mergeCell ref="E3:I4"/>
    <mergeCell ref="A13:A18"/>
  </mergeCells>
  <pageMargins left="0.511811024" right="0.511811024" top="0.78740157499999996" bottom="0.78740157499999996" header="0.31496062000000002" footer="0.3149606200000000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7" sqref="O7"/>
    </sheetView>
  </sheetViews>
  <sheetFormatPr defaultRowHeight="15" x14ac:dyDescent="0.25"/>
  <cols>
    <col min="1" max="1" width="16" style="1" customWidth="1"/>
    <col min="2" max="16384" width="9.140625" style="1"/>
  </cols>
  <sheetData>
    <row r="1" spans="1:10" ht="15.75" x14ac:dyDescent="0.25">
      <c r="B1" s="30"/>
    </row>
    <row r="2" spans="1:10" ht="15.75" x14ac:dyDescent="0.25">
      <c r="F2" s="201" t="s">
        <v>581</v>
      </c>
      <c r="G2" s="202"/>
      <c r="H2" s="202"/>
      <c r="I2" s="202"/>
      <c r="J2" s="203"/>
    </row>
    <row r="3" spans="1:10" x14ac:dyDescent="0.25">
      <c r="A3" s="12" t="s">
        <v>53</v>
      </c>
      <c r="B3" s="12">
        <v>44</v>
      </c>
      <c r="C3" s="13">
        <f>B3/$B$6</f>
        <v>0.52380952380952384</v>
      </c>
    </row>
    <row r="4" spans="1:10" x14ac:dyDescent="0.25">
      <c r="A4" s="12" t="s">
        <v>55</v>
      </c>
      <c r="B4" s="12">
        <v>39</v>
      </c>
      <c r="C4" s="13">
        <f t="shared" ref="C4:C5" si="0">B4/$B$6</f>
        <v>0.4642857142857143</v>
      </c>
    </row>
    <row r="5" spans="1:10" x14ac:dyDescent="0.25">
      <c r="A5" s="12" t="s">
        <v>28</v>
      </c>
      <c r="B5" s="12">
        <v>1</v>
      </c>
      <c r="C5" s="13">
        <f t="shared" si="0"/>
        <v>1.1904761904761904E-2</v>
      </c>
    </row>
    <row r="6" spans="1:10" x14ac:dyDescent="0.25">
      <c r="A6" s="12" t="s">
        <v>15</v>
      </c>
      <c r="B6" s="12">
        <v>84</v>
      </c>
      <c r="C6" s="13">
        <f>B6/$B$6</f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F2:J2"/>
  </mergeCells>
  <pageMargins left="0.511811024" right="0.511811024" top="0.78740157499999996" bottom="0.78740157499999996" header="0.31496062000000002" footer="0.3149606200000000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N11" sqref="N11"/>
    </sheetView>
  </sheetViews>
  <sheetFormatPr defaultRowHeight="15" x14ac:dyDescent="0.25"/>
  <cols>
    <col min="1" max="1" width="17.7109375" style="1" customWidth="1"/>
    <col min="2" max="16384" width="9.140625" style="1"/>
  </cols>
  <sheetData>
    <row r="1" spans="1:9" ht="15.75" x14ac:dyDescent="0.25">
      <c r="B1" s="30"/>
    </row>
    <row r="2" spans="1:9" ht="15.75" x14ac:dyDescent="0.25">
      <c r="E2" s="201" t="s">
        <v>582</v>
      </c>
      <c r="F2" s="202"/>
      <c r="G2" s="202"/>
      <c r="H2" s="202"/>
      <c r="I2" s="203"/>
    </row>
    <row r="3" spans="1:9" x14ac:dyDescent="0.25">
      <c r="A3" s="79" t="s">
        <v>405</v>
      </c>
      <c r="B3" s="80">
        <v>0.29545454545454547</v>
      </c>
    </row>
    <row r="4" spans="1:9" x14ac:dyDescent="0.25">
      <c r="A4" s="79" t="s">
        <v>406</v>
      </c>
      <c r="B4" s="80">
        <v>0.25</v>
      </c>
    </row>
    <row r="5" spans="1:9" x14ac:dyDescent="0.25">
      <c r="A5" s="79" t="s">
        <v>407</v>
      </c>
      <c r="B5" s="80">
        <v>0.15909090909090909</v>
      </c>
    </row>
    <row r="6" spans="1:9" x14ac:dyDescent="0.25">
      <c r="A6" s="79" t="s">
        <v>408</v>
      </c>
      <c r="B6" s="80">
        <v>6.8181818181818177E-2</v>
      </c>
    </row>
    <row r="7" spans="1:9" x14ac:dyDescent="0.25">
      <c r="A7" s="79" t="s">
        <v>409</v>
      </c>
      <c r="B7" s="80">
        <v>0.11363636363636363</v>
      </c>
    </row>
    <row r="8" spans="1:9" x14ac:dyDescent="0.25">
      <c r="A8" s="79" t="s">
        <v>410</v>
      </c>
      <c r="B8" s="80">
        <v>6.8181818181818177E-2</v>
      </c>
    </row>
    <row r="9" spans="1:9" x14ac:dyDescent="0.25">
      <c r="A9" s="79" t="s">
        <v>28</v>
      </c>
      <c r="B9" s="80">
        <v>4.5454545454545456E-2</v>
      </c>
    </row>
    <row r="10" spans="1:9" x14ac:dyDescent="0.25">
      <c r="A10" s="79" t="s">
        <v>32</v>
      </c>
      <c r="B10" s="80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2:I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N7" sqref="N7"/>
    </sheetView>
  </sheetViews>
  <sheetFormatPr defaultRowHeight="15" x14ac:dyDescent="0.25"/>
  <cols>
    <col min="1" max="1" width="63.28515625" style="1" bestFit="1" customWidth="1"/>
    <col min="2" max="16384" width="9.140625" style="1"/>
  </cols>
  <sheetData>
    <row r="2" spans="1:10" x14ac:dyDescent="0.25">
      <c r="D2" s="134" t="s">
        <v>736</v>
      </c>
      <c r="E2" s="135"/>
      <c r="F2" s="135"/>
      <c r="G2" s="135"/>
      <c r="H2" s="135"/>
      <c r="I2" s="135"/>
      <c r="J2" s="136"/>
    </row>
    <row r="3" spans="1:10" ht="15.75" x14ac:dyDescent="0.25">
      <c r="A3" s="15" t="s">
        <v>33</v>
      </c>
      <c r="B3" s="16">
        <v>4.7945205479452052E-2</v>
      </c>
      <c r="D3" s="137"/>
      <c r="E3" s="138"/>
      <c r="F3" s="138"/>
      <c r="G3" s="138"/>
      <c r="H3" s="138"/>
      <c r="I3" s="138"/>
      <c r="J3" s="139"/>
    </row>
    <row r="4" spans="1:10" ht="15.75" x14ac:dyDescent="0.25">
      <c r="A4" s="15" t="s">
        <v>34</v>
      </c>
      <c r="B4" s="16">
        <v>0.15068493150684931</v>
      </c>
    </row>
    <row r="5" spans="1:10" ht="15.75" x14ac:dyDescent="0.25">
      <c r="A5" s="15" t="s">
        <v>35</v>
      </c>
      <c r="B5" s="16">
        <v>0.23972602739726026</v>
      </c>
    </row>
    <row r="6" spans="1:10" ht="15.75" x14ac:dyDescent="0.25">
      <c r="A6" s="15" t="s">
        <v>16</v>
      </c>
      <c r="B6" s="16">
        <v>0.34246575342465752</v>
      </c>
    </row>
    <row r="7" spans="1:10" ht="15.75" x14ac:dyDescent="0.25">
      <c r="A7" s="15" t="s">
        <v>17</v>
      </c>
      <c r="B7" s="16">
        <v>0.13013698630136986</v>
      </c>
    </row>
    <row r="8" spans="1:10" ht="15.75" x14ac:dyDescent="0.25">
      <c r="A8" s="15" t="s">
        <v>18</v>
      </c>
      <c r="B8" s="16">
        <v>5.4794520547945202E-2</v>
      </c>
    </row>
    <row r="9" spans="1:10" ht="15.75" x14ac:dyDescent="0.25">
      <c r="A9" s="15" t="s">
        <v>19</v>
      </c>
      <c r="B9" s="16">
        <v>2.0547945205479451E-2</v>
      </c>
    </row>
    <row r="10" spans="1:10" ht="15.75" x14ac:dyDescent="0.25">
      <c r="A10" s="15" t="s">
        <v>20</v>
      </c>
      <c r="B10" s="16">
        <v>6.8493150684931503E-3</v>
      </c>
    </row>
    <row r="11" spans="1:10" ht="15.75" x14ac:dyDescent="0.25">
      <c r="A11" s="15" t="s">
        <v>36</v>
      </c>
      <c r="B11" s="16">
        <v>6.8493150684931503E-3</v>
      </c>
    </row>
    <row r="12" spans="1:10" ht="15.75" x14ac:dyDescent="0.25">
      <c r="A12" s="15" t="s">
        <v>15</v>
      </c>
      <c r="B12" s="17">
        <v>1</v>
      </c>
    </row>
    <row r="22" spans="4:4" x14ac:dyDescent="0.25">
      <c r="D22" s="1" t="s">
        <v>697</v>
      </c>
    </row>
    <row r="23" spans="4:4" x14ac:dyDescent="0.25">
      <c r="D23" s="1" t="s">
        <v>698</v>
      </c>
    </row>
  </sheetData>
  <mergeCells count="1">
    <mergeCell ref="D2:J3"/>
  </mergeCells>
  <pageMargins left="0.511811024" right="0.511811024" top="0.78740157499999996" bottom="0.78740157499999996" header="0.31496062000000002" footer="0.31496062000000002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N16" sqref="N16"/>
    </sheetView>
  </sheetViews>
  <sheetFormatPr defaultRowHeight="15" x14ac:dyDescent="0.25"/>
  <cols>
    <col min="1" max="1" width="38.140625" style="1" customWidth="1"/>
    <col min="2" max="16384" width="9.140625" style="1"/>
  </cols>
  <sheetData>
    <row r="1" spans="1:10" ht="15.75" customHeight="1" x14ac:dyDescent="0.25">
      <c r="E1" s="204" t="s">
        <v>583</v>
      </c>
      <c r="F1" s="205"/>
      <c r="G1" s="205"/>
      <c r="H1" s="205"/>
      <c r="I1" s="205"/>
      <c r="J1" s="206"/>
    </row>
    <row r="2" spans="1:10" x14ac:dyDescent="0.25">
      <c r="A2" s="21"/>
      <c r="E2" s="207"/>
      <c r="F2" s="208"/>
      <c r="G2" s="208"/>
      <c r="H2" s="208"/>
      <c r="I2" s="208"/>
      <c r="J2" s="209"/>
    </row>
    <row r="3" spans="1:10" x14ac:dyDescent="0.25">
      <c r="A3" s="79" t="s">
        <v>15</v>
      </c>
      <c r="B3" s="80">
        <v>1</v>
      </c>
    </row>
    <row r="4" spans="1:10" x14ac:dyDescent="0.25">
      <c r="A4" s="79" t="s">
        <v>118</v>
      </c>
      <c r="B4" s="80">
        <v>4.3269230769230768E-2</v>
      </c>
    </row>
    <row r="5" spans="1:10" x14ac:dyDescent="0.25">
      <c r="A5" s="79" t="s">
        <v>411</v>
      </c>
      <c r="B5" s="80">
        <v>1.4423076923076924E-2</v>
      </c>
    </row>
    <row r="6" spans="1:10" x14ac:dyDescent="0.25">
      <c r="A6" s="79" t="s">
        <v>412</v>
      </c>
      <c r="B6" s="80">
        <v>1.4423076923076924E-2</v>
      </c>
    </row>
    <row r="7" spans="1:10" x14ac:dyDescent="0.25">
      <c r="A7" s="79" t="s">
        <v>413</v>
      </c>
      <c r="B7" s="80">
        <v>8.1730769230769232E-2</v>
      </c>
    </row>
    <row r="8" spans="1:10" x14ac:dyDescent="0.25">
      <c r="A8" s="79" t="s">
        <v>414</v>
      </c>
      <c r="B8" s="80">
        <v>0.37980769230769229</v>
      </c>
    </row>
    <row r="9" spans="1:10" x14ac:dyDescent="0.25">
      <c r="A9" s="79" t="s">
        <v>415</v>
      </c>
      <c r="B9" s="80">
        <v>0.46634615384615385</v>
      </c>
    </row>
    <row r="12" spans="1:10" x14ac:dyDescent="0.25">
      <c r="A12" s="247" t="s">
        <v>538</v>
      </c>
    </row>
    <row r="13" spans="1:10" x14ac:dyDescent="0.25">
      <c r="A13" s="248"/>
    </row>
    <row r="14" spans="1:10" x14ac:dyDescent="0.25">
      <c r="A14" s="248"/>
    </row>
    <row r="15" spans="1:10" x14ac:dyDescent="0.25">
      <c r="A15" s="248"/>
    </row>
    <row r="16" spans="1:10" x14ac:dyDescent="0.25">
      <c r="A16" s="248"/>
    </row>
    <row r="17" spans="1:4" x14ac:dyDescent="0.25">
      <c r="A17" s="249"/>
    </row>
    <row r="18" spans="1:4" x14ac:dyDescent="0.25">
      <c r="D18" s="1" t="s">
        <v>697</v>
      </c>
    </row>
    <row r="19" spans="1:4" x14ac:dyDescent="0.25">
      <c r="D19" s="1" t="s">
        <v>698</v>
      </c>
    </row>
  </sheetData>
  <mergeCells count="2">
    <mergeCell ref="E1:J2"/>
    <mergeCell ref="A12:A17"/>
  </mergeCells>
  <pageMargins left="0.511811024" right="0.511811024" top="0.78740157499999996" bottom="0.78740157499999996" header="0.31496062000000002" footer="0.31496062000000002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10" sqref="N10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703</v>
      </c>
      <c r="F2" s="205"/>
      <c r="G2" s="205"/>
      <c r="H2" s="205"/>
      <c r="I2" s="205"/>
      <c r="J2" s="206"/>
    </row>
    <row r="3" spans="1:10" x14ac:dyDescent="0.25">
      <c r="A3" s="12" t="s">
        <v>163</v>
      </c>
      <c r="B3" s="13">
        <v>0.41496598639455784</v>
      </c>
      <c r="E3" s="207"/>
      <c r="F3" s="208"/>
      <c r="G3" s="208"/>
      <c r="H3" s="208"/>
      <c r="I3" s="208"/>
      <c r="J3" s="209"/>
    </row>
    <row r="4" spans="1:10" x14ac:dyDescent="0.25">
      <c r="A4" s="12" t="s">
        <v>164</v>
      </c>
      <c r="B4" s="13">
        <v>0.49659863945578231</v>
      </c>
    </row>
    <row r="5" spans="1:10" x14ac:dyDescent="0.25">
      <c r="A5" s="12" t="s">
        <v>165</v>
      </c>
      <c r="B5" s="13">
        <v>5.4421768707482991E-2</v>
      </c>
    </row>
    <row r="6" spans="1:10" x14ac:dyDescent="0.25">
      <c r="A6" s="12" t="s">
        <v>166</v>
      </c>
      <c r="B6" s="13">
        <v>2.7210884353741496E-2</v>
      </c>
    </row>
    <row r="7" spans="1:10" x14ac:dyDescent="0.25">
      <c r="A7" s="12" t="s">
        <v>41</v>
      </c>
      <c r="B7" s="13">
        <v>6.8027210884353739E-3</v>
      </c>
    </row>
    <row r="8" spans="1:10" x14ac:dyDescent="0.25">
      <c r="A8" s="12" t="s">
        <v>15</v>
      </c>
      <c r="B8" s="14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O11" sqref="O11"/>
    </sheetView>
  </sheetViews>
  <sheetFormatPr defaultRowHeight="15" x14ac:dyDescent="0.25"/>
  <cols>
    <col min="1" max="1" width="17.42578125" style="1" customWidth="1"/>
    <col min="2" max="16384" width="9.140625" style="1"/>
  </cols>
  <sheetData>
    <row r="1" spans="1:11" ht="15.75" x14ac:dyDescent="0.25">
      <c r="B1" s="30"/>
      <c r="F1" s="204" t="s">
        <v>584</v>
      </c>
      <c r="G1" s="205"/>
      <c r="H1" s="205"/>
      <c r="I1" s="205"/>
      <c r="J1" s="205"/>
      <c r="K1" s="206"/>
    </row>
    <row r="2" spans="1:11" ht="15.75" customHeight="1" x14ac:dyDescent="0.25">
      <c r="F2" s="207"/>
      <c r="G2" s="208"/>
      <c r="H2" s="208"/>
      <c r="I2" s="208"/>
      <c r="J2" s="208"/>
      <c r="K2" s="209"/>
    </row>
    <row r="3" spans="1:11" x14ac:dyDescent="0.25">
      <c r="A3" s="12" t="s">
        <v>416</v>
      </c>
      <c r="B3" s="13">
        <v>0.56462585034013602</v>
      </c>
    </row>
    <row r="4" spans="1:11" x14ac:dyDescent="0.25">
      <c r="A4" s="12" t="s">
        <v>417</v>
      </c>
      <c r="B4" s="13">
        <v>0.27210884353741499</v>
      </c>
    </row>
    <row r="5" spans="1:11" x14ac:dyDescent="0.25">
      <c r="A5" s="12" t="s">
        <v>418</v>
      </c>
      <c r="B5" s="13">
        <v>0.1360544217687075</v>
      </c>
    </row>
    <row r="6" spans="1:11" x14ac:dyDescent="0.25">
      <c r="A6" s="12" t="s">
        <v>28</v>
      </c>
      <c r="B6" s="13">
        <v>2.7210884353741496E-2</v>
      </c>
    </row>
    <row r="7" spans="1:11" x14ac:dyDescent="0.25">
      <c r="A7" s="12" t="s">
        <v>15</v>
      </c>
      <c r="B7" s="13">
        <v>1</v>
      </c>
    </row>
    <row r="23" spans="5:5" x14ac:dyDescent="0.25">
      <c r="E23" s="1" t="s">
        <v>697</v>
      </c>
    </row>
    <row r="24" spans="5:5" x14ac:dyDescent="0.25">
      <c r="E24" s="1" t="s">
        <v>698</v>
      </c>
    </row>
  </sheetData>
  <mergeCells count="1">
    <mergeCell ref="F1:K2"/>
  </mergeCells>
  <pageMargins left="0.511811024" right="0.511811024" top="0.78740157499999996" bottom="0.78740157499999996" header="0.31496062000000002" footer="0.31496062000000002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O6" sqref="O6"/>
    </sheetView>
  </sheetViews>
  <sheetFormatPr defaultRowHeight="15" x14ac:dyDescent="0.25"/>
  <cols>
    <col min="1" max="1" width="18.5703125" style="1" customWidth="1"/>
    <col min="2" max="16384" width="9.140625" style="1"/>
  </cols>
  <sheetData>
    <row r="1" spans="1:8" ht="15.75" x14ac:dyDescent="0.25">
      <c r="B1" s="30"/>
      <c r="D1" s="204" t="s">
        <v>585</v>
      </c>
      <c r="E1" s="205"/>
      <c r="F1" s="205"/>
      <c r="G1" s="205"/>
      <c r="H1" s="206"/>
    </row>
    <row r="2" spans="1:8" ht="15.75" customHeight="1" x14ac:dyDescent="0.25">
      <c r="D2" s="207"/>
      <c r="E2" s="208"/>
      <c r="F2" s="208"/>
      <c r="G2" s="208"/>
      <c r="H2" s="209"/>
    </row>
    <row r="3" spans="1:8" x14ac:dyDescent="0.25">
      <c r="A3" s="79" t="s">
        <v>417</v>
      </c>
      <c r="B3" s="80">
        <v>0.5490196078431373</v>
      </c>
    </row>
    <row r="4" spans="1:8" x14ac:dyDescent="0.25">
      <c r="A4" s="79" t="s">
        <v>416</v>
      </c>
      <c r="B4" s="80">
        <v>0.21568627450980393</v>
      </c>
    </row>
    <row r="5" spans="1:8" x14ac:dyDescent="0.25">
      <c r="A5" s="79" t="s">
        <v>418</v>
      </c>
      <c r="B5" s="80">
        <v>0.17647058823529413</v>
      </c>
    </row>
    <row r="6" spans="1:8" x14ac:dyDescent="0.25">
      <c r="A6" s="79" t="s">
        <v>28</v>
      </c>
      <c r="B6" s="80">
        <v>5.8823529411764705E-2</v>
      </c>
    </row>
    <row r="7" spans="1:8" x14ac:dyDescent="0.25">
      <c r="A7" s="79" t="s">
        <v>15</v>
      </c>
      <c r="B7" s="80">
        <v>1</v>
      </c>
    </row>
    <row r="18" spans="3:3" x14ac:dyDescent="0.25">
      <c r="C18" s="1" t="s">
        <v>697</v>
      </c>
    </row>
    <row r="19" spans="3:3" x14ac:dyDescent="0.25">
      <c r="C19" s="1" t="s">
        <v>698</v>
      </c>
    </row>
  </sheetData>
  <mergeCells count="1">
    <mergeCell ref="D1:H2"/>
  </mergeCells>
  <pageMargins left="0.511811024" right="0.511811024" top="0.78740157499999996" bottom="0.78740157499999996" header="0.31496062000000002" footer="0.31496062000000002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8" sqref="N8"/>
    </sheetView>
  </sheetViews>
  <sheetFormatPr defaultRowHeight="15" x14ac:dyDescent="0.25"/>
  <cols>
    <col min="1" max="1" width="17.5703125" style="1" bestFit="1" customWidth="1"/>
    <col min="2" max="16384" width="9.140625" style="1"/>
  </cols>
  <sheetData>
    <row r="1" spans="1:10" ht="15.75" customHeight="1" x14ac:dyDescent="0.25">
      <c r="B1" s="30"/>
      <c r="E1" s="204" t="s">
        <v>586</v>
      </c>
      <c r="F1" s="205"/>
      <c r="G1" s="205"/>
      <c r="H1" s="205"/>
      <c r="I1" s="205"/>
      <c r="J1" s="206"/>
    </row>
    <row r="2" spans="1:10" ht="15.75" customHeight="1" x14ac:dyDescent="0.25">
      <c r="E2" s="207"/>
      <c r="F2" s="208"/>
      <c r="G2" s="208"/>
      <c r="H2" s="208"/>
      <c r="I2" s="208"/>
      <c r="J2" s="209"/>
    </row>
    <row r="3" spans="1:10" x14ac:dyDescent="0.25">
      <c r="A3" s="79" t="s">
        <v>416</v>
      </c>
      <c r="B3" s="80">
        <v>0.75</v>
      </c>
    </row>
    <row r="4" spans="1:10" x14ac:dyDescent="0.25">
      <c r="A4" s="79" t="s">
        <v>417</v>
      </c>
      <c r="B4" s="80">
        <v>0.125</v>
      </c>
    </row>
    <row r="5" spans="1:10" x14ac:dyDescent="0.25">
      <c r="A5" s="79" t="s">
        <v>418</v>
      </c>
      <c r="B5" s="80">
        <v>0.11458333333333333</v>
      </c>
    </row>
    <row r="6" spans="1:10" x14ac:dyDescent="0.25">
      <c r="A6" s="79" t="s">
        <v>28</v>
      </c>
      <c r="B6" s="80">
        <v>1.0416666666666666E-2</v>
      </c>
    </row>
    <row r="7" spans="1:10" x14ac:dyDescent="0.25">
      <c r="A7" s="79" t="s">
        <v>15</v>
      </c>
      <c r="B7" s="80">
        <v>1</v>
      </c>
    </row>
    <row r="21" spans="4:4" x14ac:dyDescent="0.25">
      <c r="D21" s="1" t="s">
        <v>697</v>
      </c>
    </row>
    <row r="22" spans="4:4" x14ac:dyDescent="0.25">
      <c r="D22" s="1" t="s">
        <v>698</v>
      </c>
    </row>
  </sheetData>
  <mergeCells count="1">
    <mergeCell ref="E1:J2"/>
  </mergeCells>
  <pageMargins left="0.511811024" right="0.511811024" top="0.78740157499999996" bottom="0.78740157499999996" header="0.31496062000000002" footer="0.31496062000000002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13" sqref="O13"/>
    </sheetView>
  </sheetViews>
  <sheetFormatPr defaultColWidth="9.140625" defaultRowHeight="15" x14ac:dyDescent="0.25"/>
  <cols>
    <col min="1" max="16384" width="9.140625" style="1"/>
  </cols>
  <sheetData>
    <row r="1" spans="1:10" ht="15.75" x14ac:dyDescent="0.25">
      <c r="B1" s="30"/>
      <c r="E1" s="204" t="s">
        <v>587</v>
      </c>
      <c r="F1" s="205"/>
      <c r="G1" s="205"/>
      <c r="H1" s="205"/>
      <c r="I1" s="205"/>
      <c r="J1" s="206"/>
    </row>
    <row r="2" spans="1:10" ht="15.75" customHeight="1" x14ac:dyDescent="0.25">
      <c r="E2" s="210"/>
      <c r="F2" s="211"/>
      <c r="G2" s="211"/>
      <c r="H2" s="211"/>
      <c r="I2" s="211"/>
      <c r="J2" s="212"/>
    </row>
    <row r="3" spans="1:10" x14ac:dyDescent="0.25">
      <c r="A3" s="12" t="s">
        <v>53</v>
      </c>
      <c r="B3" s="12">
        <v>106</v>
      </c>
      <c r="C3" s="45">
        <v>0.72099999999999997</v>
      </c>
      <c r="E3" s="207"/>
      <c r="F3" s="208"/>
      <c r="G3" s="208"/>
      <c r="H3" s="208"/>
      <c r="I3" s="208"/>
      <c r="J3" s="209"/>
    </row>
    <row r="4" spans="1:10" x14ac:dyDescent="0.25">
      <c r="A4" s="12" t="s">
        <v>55</v>
      </c>
      <c r="B4" s="12">
        <v>41</v>
      </c>
      <c r="C4" s="45">
        <v>0.27900000000000003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E1:J3"/>
  </mergeCells>
  <pageMargins left="0.511811024" right="0.511811024" top="0.78740157499999996" bottom="0.78740157499999996" header="0.31496062000000002" footer="0.3149606200000000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O7" sqref="O7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  <c r="E1" s="204" t="s">
        <v>588</v>
      </c>
      <c r="F1" s="205"/>
      <c r="G1" s="205"/>
      <c r="H1" s="205"/>
      <c r="I1" s="205"/>
      <c r="J1" s="206"/>
    </row>
    <row r="2" spans="1:10" ht="15.75" customHeight="1" x14ac:dyDescent="0.25">
      <c r="E2" s="207"/>
      <c r="F2" s="208"/>
      <c r="G2" s="208"/>
      <c r="H2" s="208"/>
      <c r="I2" s="208"/>
      <c r="J2" s="209"/>
    </row>
    <row r="4" spans="1:10" x14ac:dyDescent="0.25">
      <c r="A4" s="12" t="s">
        <v>53</v>
      </c>
      <c r="B4" s="12">
        <v>25</v>
      </c>
      <c r="C4" s="75">
        <v>0.49</v>
      </c>
    </row>
    <row r="5" spans="1:10" x14ac:dyDescent="0.25">
      <c r="A5" s="12" t="s">
        <v>55</v>
      </c>
      <c r="B5" s="12">
        <v>26</v>
      </c>
      <c r="C5" s="75">
        <v>0.51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1:J2"/>
  </mergeCells>
  <pageMargins left="0.511811024" right="0.511811024" top="0.78740157499999996" bottom="0.78740157499999996" header="0.31496062000000002" footer="0.3149606200000000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1" sqref="E1:K2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E1" s="204" t="s">
        <v>589</v>
      </c>
      <c r="F1" s="205"/>
      <c r="G1" s="205"/>
      <c r="H1" s="205"/>
      <c r="I1" s="205"/>
      <c r="J1" s="205"/>
      <c r="K1" s="206"/>
    </row>
    <row r="2" spans="1:11" ht="15.75" customHeight="1" x14ac:dyDescent="0.25">
      <c r="E2" s="207"/>
      <c r="F2" s="208"/>
      <c r="G2" s="208"/>
      <c r="H2" s="208"/>
      <c r="I2" s="208"/>
      <c r="J2" s="208"/>
      <c r="K2" s="209"/>
    </row>
    <row r="3" spans="1:11" x14ac:dyDescent="0.25">
      <c r="A3" s="12" t="s">
        <v>53</v>
      </c>
      <c r="B3" s="12">
        <v>81</v>
      </c>
      <c r="C3" s="45">
        <v>0.84399999999999997</v>
      </c>
    </row>
    <row r="4" spans="1:11" x14ac:dyDescent="0.25">
      <c r="A4" s="12" t="s">
        <v>55</v>
      </c>
      <c r="B4" s="12">
        <v>15</v>
      </c>
      <c r="C4" s="45">
        <v>0.156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1:K2"/>
  </mergeCells>
  <pageMargins left="0.511811024" right="0.511811024" top="0.78740157499999996" bottom="0.78740157499999996" header="0.31496062000000002" footer="0.31496062000000002"/>
  <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6" sqref="O6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  <c r="E1" s="204" t="s">
        <v>590</v>
      </c>
      <c r="F1" s="205"/>
      <c r="G1" s="205"/>
      <c r="H1" s="205"/>
      <c r="I1" s="205"/>
      <c r="J1" s="206"/>
    </row>
    <row r="2" spans="1:10" ht="15.75" customHeight="1" x14ac:dyDescent="0.25">
      <c r="E2" s="207"/>
      <c r="F2" s="208"/>
      <c r="G2" s="208"/>
      <c r="H2" s="208"/>
      <c r="I2" s="208"/>
      <c r="J2" s="209"/>
    </row>
    <row r="3" spans="1:10" x14ac:dyDescent="0.25">
      <c r="A3" s="12" t="s">
        <v>53</v>
      </c>
      <c r="B3" s="12">
        <v>52</v>
      </c>
      <c r="C3" s="45">
        <v>0.35399999999999998</v>
      </c>
    </row>
    <row r="4" spans="1:10" x14ac:dyDescent="0.25">
      <c r="A4" s="12" t="s">
        <v>55</v>
      </c>
      <c r="B4" s="12">
        <v>95</v>
      </c>
      <c r="C4" s="45">
        <v>0.64600000000000002</v>
      </c>
    </row>
    <row r="5" spans="1:10" x14ac:dyDescent="0.25">
      <c r="A5" s="12" t="s">
        <v>15</v>
      </c>
      <c r="B5" s="12">
        <v>147</v>
      </c>
      <c r="C5" s="7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E1:J2"/>
  </mergeCells>
  <pageMargins left="0.511811024" right="0.511811024" top="0.78740157499999996" bottom="0.78740157499999996" header="0.31496062000000002" footer="0.31496062000000002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0" sqref="M10"/>
    </sheetView>
  </sheetViews>
  <sheetFormatPr defaultRowHeight="15" x14ac:dyDescent="0.25"/>
  <cols>
    <col min="1" max="1" width="66.7109375" style="1" customWidth="1"/>
    <col min="2" max="16384" width="9.140625" style="1"/>
  </cols>
  <sheetData>
    <row r="1" spans="1:10" ht="15.75" x14ac:dyDescent="0.25">
      <c r="B1" s="30"/>
      <c r="D1" s="214" t="s">
        <v>718</v>
      </c>
      <c r="E1" s="215"/>
      <c r="F1" s="215"/>
      <c r="G1" s="215"/>
      <c r="H1" s="215"/>
      <c r="I1" s="215"/>
      <c r="J1" s="216"/>
    </row>
    <row r="2" spans="1:10" x14ac:dyDescent="0.25">
      <c r="D2" s="217"/>
      <c r="E2" s="218"/>
      <c r="F2" s="218"/>
      <c r="G2" s="218"/>
      <c r="H2" s="218"/>
      <c r="I2" s="218"/>
      <c r="J2" s="219"/>
    </row>
    <row r="3" spans="1:10" s="37" customFormat="1" x14ac:dyDescent="0.25">
      <c r="A3" s="79" t="s">
        <v>118</v>
      </c>
      <c r="B3" s="80">
        <v>3.793103448275862E-2</v>
      </c>
      <c r="D3" s="220"/>
      <c r="E3" s="221"/>
      <c r="F3" s="221"/>
      <c r="G3" s="221"/>
      <c r="H3" s="221"/>
      <c r="I3" s="221"/>
      <c r="J3" s="222"/>
    </row>
    <row r="4" spans="1:10" x14ac:dyDescent="0.25">
      <c r="A4" s="79" t="s">
        <v>492</v>
      </c>
      <c r="B4" s="80">
        <v>3.1034482758620689E-2</v>
      </c>
    </row>
    <row r="5" spans="1:10" x14ac:dyDescent="0.25">
      <c r="A5" s="79" t="s">
        <v>493</v>
      </c>
      <c r="B5" s="80">
        <v>4.8275862068965517E-2</v>
      </c>
    </row>
    <row r="6" spans="1:10" x14ac:dyDescent="0.25">
      <c r="A6" s="79" t="s">
        <v>494</v>
      </c>
      <c r="B6" s="80">
        <v>0.1</v>
      </c>
    </row>
    <row r="7" spans="1:10" x14ac:dyDescent="0.25">
      <c r="A7" s="79" t="s">
        <v>495</v>
      </c>
      <c r="B7" s="80">
        <v>0.10344827586206896</v>
      </c>
    </row>
    <row r="8" spans="1:10" x14ac:dyDescent="0.25">
      <c r="A8" s="79" t="s">
        <v>496</v>
      </c>
      <c r="B8" s="80">
        <v>0.12413793103448276</v>
      </c>
    </row>
    <row r="9" spans="1:10" x14ac:dyDescent="0.25">
      <c r="A9" s="79" t="s">
        <v>497</v>
      </c>
      <c r="B9" s="80">
        <v>0.15862068965517243</v>
      </c>
    </row>
    <row r="10" spans="1:10" x14ac:dyDescent="0.25">
      <c r="A10" s="79" t="s">
        <v>498</v>
      </c>
      <c r="B10" s="80">
        <v>0.17586206896551723</v>
      </c>
    </row>
    <row r="11" spans="1:10" x14ac:dyDescent="0.25">
      <c r="A11" s="79" t="s">
        <v>499</v>
      </c>
      <c r="B11" s="80">
        <v>0.22068965517241379</v>
      </c>
    </row>
    <row r="13" spans="1:10" x14ac:dyDescent="0.25">
      <c r="A13" s="247" t="s">
        <v>500</v>
      </c>
    </row>
    <row r="14" spans="1:10" x14ac:dyDescent="0.25">
      <c r="A14" s="248"/>
    </row>
    <row r="15" spans="1:10" x14ac:dyDescent="0.25">
      <c r="A15" s="248"/>
    </row>
    <row r="16" spans="1:10" x14ac:dyDescent="0.25">
      <c r="A16" s="249"/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2">
    <mergeCell ref="D1:J3"/>
    <mergeCell ref="A13:A16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14" sqref="B14"/>
    </sheetView>
  </sheetViews>
  <sheetFormatPr defaultRowHeight="15" x14ac:dyDescent="0.25"/>
  <cols>
    <col min="1" max="1" width="44.85546875" style="1" bestFit="1" customWidth="1"/>
    <col min="2" max="2" width="10.85546875" style="1" bestFit="1" customWidth="1"/>
    <col min="3" max="3" width="12.7109375" style="1" bestFit="1" customWidth="1"/>
    <col min="4" max="4" width="18.7109375" style="1" bestFit="1" customWidth="1"/>
    <col min="5" max="5" width="24.28515625" style="1" bestFit="1" customWidth="1"/>
    <col min="6" max="16384" width="9.140625" style="1"/>
  </cols>
  <sheetData>
    <row r="2" spans="1:7" x14ac:dyDescent="0.25">
      <c r="B2" s="28" t="s">
        <v>22</v>
      </c>
      <c r="C2" s="28" t="s">
        <v>23</v>
      </c>
      <c r="D2" s="28" t="s">
        <v>24</v>
      </c>
      <c r="E2" s="28" t="s">
        <v>25</v>
      </c>
    </row>
    <row r="3" spans="1:7" x14ac:dyDescent="0.25">
      <c r="A3" s="1" t="s">
        <v>53</v>
      </c>
      <c r="B3" s="1">
        <v>142</v>
      </c>
      <c r="C3" s="1">
        <v>96.6</v>
      </c>
      <c r="D3" s="1">
        <v>96.6</v>
      </c>
      <c r="E3" s="1">
        <v>96.6</v>
      </c>
    </row>
    <row r="4" spans="1:7" x14ac:dyDescent="0.25">
      <c r="A4" s="1" t="s">
        <v>54</v>
      </c>
      <c r="B4" s="1">
        <v>4</v>
      </c>
      <c r="C4" s="1">
        <v>2.7</v>
      </c>
      <c r="D4" s="1">
        <v>2.7</v>
      </c>
      <c r="E4" s="1">
        <v>99.3</v>
      </c>
    </row>
    <row r="5" spans="1:7" x14ac:dyDescent="0.25">
      <c r="A5" s="1" t="s">
        <v>55</v>
      </c>
      <c r="B5" s="1">
        <v>1</v>
      </c>
      <c r="C5" s="1">
        <v>0.7</v>
      </c>
      <c r="D5" s="1">
        <v>0.7</v>
      </c>
      <c r="E5" s="1">
        <v>100</v>
      </c>
    </row>
    <row r="6" spans="1:7" x14ac:dyDescent="0.25">
      <c r="A6" s="1" t="s">
        <v>15</v>
      </c>
      <c r="B6" s="1">
        <v>147</v>
      </c>
      <c r="C6" s="1">
        <v>100</v>
      </c>
      <c r="D6" s="1">
        <v>100</v>
      </c>
    </row>
    <row r="8" spans="1:7" ht="15.75" x14ac:dyDescent="0.25">
      <c r="D8" s="125" t="s">
        <v>737</v>
      </c>
      <c r="E8" s="126"/>
      <c r="F8" s="126"/>
      <c r="G8" s="127"/>
    </row>
    <row r="24" spans="4:4" x14ac:dyDescent="0.25">
      <c r="D24" s="1" t="s">
        <v>697</v>
      </c>
    </row>
    <row r="25" spans="4:4" x14ac:dyDescent="0.25">
      <c r="D25" s="1" t="s">
        <v>698</v>
      </c>
    </row>
  </sheetData>
  <mergeCells count="1">
    <mergeCell ref="D8:G8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N9" sqref="N9"/>
    </sheetView>
  </sheetViews>
  <sheetFormatPr defaultRowHeight="15" x14ac:dyDescent="0.25"/>
  <cols>
    <col min="1" max="1" width="24.7109375" style="1" customWidth="1"/>
    <col min="2" max="16384" width="9.140625" style="1"/>
  </cols>
  <sheetData>
    <row r="1" spans="1:9" ht="15.75" x14ac:dyDescent="0.25">
      <c r="B1" s="30"/>
      <c r="E1" s="204" t="s">
        <v>760</v>
      </c>
      <c r="F1" s="205"/>
      <c r="G1" s="205"/>
      <c r="H1" s="205"/>
      <c r="I1" s="206"/>
    </row>
    <row r="2" spans="1:9" ht="15.75" customHeight="1" x14ac:dyDescent="0.25">
      <c r="E2" s="207"/>
      <c r="F2" s="208"/>
      <c r="G2" s="208"/>
      <c r="H2" s="208"/>
      <c r="I2" s="209"/>
    </row>
    <row r="3" spans="1:9" x14ac:dyDescent="0.25">
      <c r="A3" s="12" t="s">
        <v>419</v>
      </c>
      <c r="B3" s="13">
        <v>0.62585034013605445</v>
      </c>
    </row>
    <row r="4" spans="1:9" x14ac:dyDescent="0.25">
      <c r="A4" s="12" t="s">
        <v>420</v>
      </c>
      <c r="B4" s="13">
        <v>0.2857142857142857</v>
      </c>
    </row>
    <row r="5" spans="1:9" x14ac:dyDescent="0.25">
      <c r="A5" s="12" t="s">
        <v>421</v>
      </c>
      <c r="B5" s="13">
        <v>4.0816326530612242E-2</v>
      </c>
    </row>
    <row r="6" spans="1:9" x14ac:dyDescent="0.25">
      <c r="A6" s="12" t="s">
        <v>422</v>
      </c>
      <c r="B6" s="13">
        <v>4.7619047619047616E-2</v>
      </c>
    </row>
    <row r="7" spans="1:9" x14ac:dyDescent="0.25">
      <c r="A7" s="12" t="s">
        <v>15</v>
      </c>
      <c r="B7" s="14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1:I2"/>
  </mergeCells>
  <pageMargins left="0.511811024" right="0.511811024" top="0.78740157499999996" bottom="0.78740157499999996" header="0.31496062000000002" footer="0.31496062000000002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13" sqref="N13"/>
    </sheetView>
  </sheetViews>
  <sheetFormatPr defaultRowHeight="15" x14ac:dyDescent="0.25"/>
  <cols>
    <col min="1" max="1" width="23.7109375" style="1" bestFit="1" customWidth="1"/>
    <col min="2" max="2" width="24.28515625" style="1" bestFit="1" customWidth="1"/>
    <col min="3" max="16384" width="9.140625" style="1"/>
  </cols>
  <sheetData>
    <row r="1" spans="1:10" ht="15.75" x14ac:dyDescent="0.25">
      <c r="B1" s="30"/>
      <c r="D1" s="204" t="s">
        <v>761</v>
      </c>
      <c r="E1" s="205"/>
      <c r="F1" s="205"/>
      <c r="G1" s="205"/>
      <c r="H1" s="205"/>
      <c r="I1" s="205"/>
      <c r="J1" s="206"/>
    </row>
    <row r="2" spans="1:10" ht="15.75" customHeight="1" x14ac:dyDescent="0.25">
      <c r="D2" s="207"/>
      <c r="E2" s="208"/>
      <c r="F2" s="208"/>
      <c r="G2" s="208"/>
      <c r="H2" s="208"/>
      <c r="I2" s="208"/>
      <c r="J2" s="209"/>
    </row>
    <row r="3" spans="1:10" x14ac:dyDescent="0.25">
      <c r="A3" s="12" t="s">
        <v>419</v>
      </c>
      <c r="B3" s="13">
        <v>0.23809523809523808</v>
      </c>
    </row>
    <row r="4" spans="1:10" x14ac:dyDescent="0.25">
      <c r="A4" s="12" t="s">
        <v>420</v>
      </c>
      <c r="B4" s="13">
        <v>0.44217687074829931</v>
      </c>
    </row>
    <row r="5" spans="1:10" x14ac:dyDescent="0.25">
      <c r="A5" s="12" t="s">
        <v>421</v>
      </c>
      <c r="B5" s="13">
        <v>0.20408163265306123</v>
      </c>
    </row>
    <row r="6" spans="1:10" x14ac:dyDescent="0.25">
      <c r="A6" s="12" t="s">
        <v>422</v>
      </c>
      <c r="B6" s="13">
        <v>0.10884353741496598</v>
      </c>
    </row>
    <row r="7" spans="1:10" x14ac:dyDescent="0.25">
      <c r="A7" s="12" t="s">
        <v>41</v>
      </c>
      <c r="B7" s="13">
        <v>6.8027210884353739E-3</v>
      </c>
    </row>
    <row r="8" spans="1:10" x14ac:dyDescent="0.25">
      <c r="A8" s="12" t="s">
        <v>15</v>
      </c>
      <c r="B8" s="14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1:J2"/>
  </mergeCells>
  <pageMargins left="0.511811024" right="0.511811024" top="0.78740157499999996" bottom="0.78740157499999996" header="0.31496062000000002" footer="0.31496062000000002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M9" sqref="M9"/>
    </sheetView>
  </sheetViews>
  <sheetFormatPr defaultRowHeight="15" x14ac:dyDescent="0.25"/>
  <cols>
    <col min="1" max="1" width="27" style="1" customWidth="1"/>
    <col min="2" max="16384" width="9.140625" style="1"/>
  </cols>
  <sheetData>
    <row r="1" spans="1:8" ht="15.75" x14ac:dyDescent="0.25">
      <c r="B1" s="30"/>
    </row>
    <row r="2" spans="1:8" x14ac:dyDescent="0.25">
      <c r="D2" s="204" t="s">
        <v>762</v>
      </c>
      <c r="E2" s="205"/>
      <c r="F2" s="205"/>
      <c r="G2" s="205"/>
      <c r="H2" s="206"/>
    </row>
    <row r="3" spans="1:8" ht="15.75" customHeight="1" x14ac:dyDescent="0.25">
      <c r="A3" s="79" t="s">
        <v>419</v>
      </c>
      <c r="B3" s="80">
        <v>0.11564625850340136</v>
      </c>
      <c r="D3" s="210"/>
      <c r="E3" s="211"/>
      <c r="F3" s="211"/>
      <c r="G3" s="211"/>
      <c r="H3" s="212"/>
    </row>
    <row r="4" spans="1:8" x14ac:dyDescent="0.25">
      <c r="A4" s="79" t="s">
        <v>420</v>
      </c>
      <c r="B4" s="80">
        <v>0.23129251700680273</v>
      </c>
      <c r="D4" s="207"/>
      <c r="E4" s="208"/>
      <c r="F4" s="208"/>
      <c r="G4" s="208"/>
      <c r="H4" s="209"/>
    </row>
    <row r="5" spans="1:8" x14ac:dyDescent="0.25">
      <c r="A5" s="79" t="s">
        <v>421</v>
      </c>
      <c r="B5" s="80">
        <v>0.3401360544217687</v>
      </c>
    </row>
    <row r="6" spans="1:8" x14ac:dyDescent="0.25">
      <c r="A6" s="79" t="s">
        <v>422</v>
      </c>
      <c r="B6" s="80">
        <v>0.29931972789115646</v>
      </c>
    </row>
    <row r="7" spans="1:8" x14ac:dyDescent="0.25">
      <c r="A7" s="79" t="s">
        <v>41</v>
      </c>
      <c r="B7" s="80">
        <v>1.3605442176870748E-2</v>
      </c>
    </row>
    <row r="8" spans="1:8" x14ac:dyDescent="0.25">
      <c r="A8" s="79" t="s">
        <v>15</v>
      </c>
      <c r="B8" s="83">
        <v>1</v>
      </c>
    </row>
    <row r="21" spans="3:3" x14ac:dyDescent="0.25">
      <c r="C21" s="1" t="s">
        <v>697</v>
      </c>
    </row>
    <row r="22" spans="3:3" x14ac:dyDescent="0.25">
      <c r="C22" s="1" t="s">
        <v>698</v>
      </c>
    </row>
  </sheetData>
  <mergeCells count="1">
    <mergeCell ref="D2:H4"/>
  </mergeCells>
  <pageMargins left="0.511811024" right="0.511811024" top="0.78740157499999996" bottom="0.78740157499999996" header="0.31496062000000002" footer="0.31496062000000002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8" sqref="N8"/>
    </sheetView>
  </sheetViews>
  <sheetFormatPr defaultRowHeight="15" x14ac:dyDescent="0.25"/>
  <cols>
    <col min="1" max="1" width="20.7109375" style="1" customWidth="1"/>
    <col min="2" max="16384" width="9.140625" style="1"/>
  </cols>
  <sheetData>
    <row r="1" spans="1:10" ht="15.75" x14ac:dyDescent="0.25">
      <c r="B1" s="30"/>
      <c r="E1" s="204" t="s">
        <v>763</v>
      </c>
      <c r="F1" s="205"/>
      <c r="G1" s="205"/>
      <c r="H1" s="205"/>
      <c r="I1" s="205"/>
      <c r="J1" s="206"/>
    </row>
    <row r="2" spans="1:10" x14ac:dyDescent="0.25">
      <c r="E2" s="210"/>
      <c r="F2" s="211"/>
      <c r="G2" s="211"/>
      <c r="H2" s="211"/>
      <c r="I2" s="211"/>
      <c r="J2" s="212"/>
    </row>
    <row r="3" spans="1:10" ht="15.75" customHeight="1" x14ac:dyDescent="0.25">
      <c r="A3" s="12" t="s">
        <v>238</v>
      </c>
      <c r="B3" s="13">
        <v>0.19047619047619047</v>
      </c>
      <c r="E3" s="210"/>
      <c r="F3" s="211"/>
      <c r="G3" s="211"/>
      <c r="H3" s="211"/>
      <c r="I3" s="211"/>
      <c r="J3" s="212"/>
    </row>
    <row r="4" spans="1:10" x14ac:dyDescent="0.25">
      <c r="A4" s="12" t="s">
        <v>239</v>
      </c>
      <c r="B4" s="13">
        <v>0.36734693877551022</v>
      </c>
      <c r="E4" s="207"/>
      <c r="F4" s="208"/>
      <c r="G4" s="208"/>
      <c r="H4" s="208"/>
      <c r="I4" s="208"/>
      <c r="J4" s="209"/>
    </row>
    <row r="5" spans="1:10" x14ac:dyDescent="0.25">
      <c r="A5" s="12" t="s">
        <v>240</v>
      </c>
      <c r="B5" s="13">
        <v>0.33333333333333331</v>
      </c>
    </row>
    <row r="6" spans="1:10" x14ac:dyDescent="0.25">
      <c r="A6" s="12" t="s">
        <v>241</v>
      </c>
      <c r="B6" s="13">
        <v>0.10204081632653061</v>
      </c>
    </row>
    <row r="7" spans="1:10" x14ac:dyDescent="0.25">
      <c r="A7" s="12" t="s">
        <v>41</v>
      </c>
      <c r="B7" s="13">
        <v>6.8027210884353739E-3</v>
      </c>
    </row>
    <row r="8" spans="1:10" x14ac:dyDescent="0.25">
      <c r="A8" s="12" t="s">
        <v>15</v>
      </c>
      <c r="B8" s="14">
        <v>1</v>
      </c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E1:J4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10" sqref="P10"/>
    </sheetView>
  </sheetViews>
  <sheetFormatPr defaultRowHeight="15" x14ac:dyDescent="0.25"/>
  <cols>
    <col min="1" max="1" width="16.85546875" style="1" customWidth="1"/>
    <col min="2" max="16384" width="9.140625" style="1"/>
  </cols>
  <sheetData>
    <row r="1" spans="1:10" ht="15.75" x14ac:dyDescent="0.25">
      <c r="B1" s="30"/>
      <c r="E1" s="204" t="s">
        <v>764</v>
      </c>
      <c r="F1" s="205"/>
      <c r="G1" s="205"/>
      <c r="H1" s="205"/>
      <c r="I1" s="205"/>
      <c r="J1" s="206"/>
    </row>
    <row r="2" spans="1:10" ht="15.75" customHeight="1" x14ac:dyDescent="0.25">
      <c r="E2" s="210"/>
      <c r="F2" s="211"/>
      <c r="G2" s="211"/>
      <c r="H2" s="211"/>
      <c r="I2" s="211"/>
      <c r="J2" s="212"/>
    </row>
    <row r="3" spans="1:10" x14ac:dyDescent="0.25">
      <c r="A3" s="79" t="s">
        <v>238</v>
      </c>
      <c r="B3" s="80">
        <v>0.40136054421768708</v>
      </c>
      <c r="E3" s="207"/>
      <c r="F3" s="208"/>
      <c r="G3" s="208"/>
      <c r="H3" s="208"/>
      <c r="I3" s="208"/>
      <c r="J3" s="209"/>
    </row>
    <row r="4" spans="1:10" x14ac:dyDescent="0.25">
      <c r="A4" s="79" t="s">
        <v>239</v>
      </c>
      <c r="B4" s="80">
        <v>0.30612244897959184</v>
      </c>
    </row>
    <row r="5" spans="1:10" x14ac:dyDescent="0.25">
      <c r="A5" s="79" t="s">
        <v>240</v>
      </c>
      <c r="B5" s="80">
        <v>0.22448979591836735</v>
      </c>
    </row>
    <row r="6" spans="1:10" x14ac:dyDescent="0.25">
      <c r="A6" s="79" t="s">
        <v>241</v>
      </c>
      <c r="B6" s="80">
        <v>6.8027210884353748E-2</v>
      </c>
    </row>
    <row r="7" spans="1:10" x14ac:dyDescent="0.25">
      <c r="A7" s="79" t="s">
        <v>15</v>
      </c>
      <c r="B7" s="83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1:J3"/>
  </mergeCells>
  <pageMargins left="0.511811024" right="0.511811024" top="0.78740157499999996" bottom="0.78740157499999996" header="0.31496062000000002" footer="0.31496062000000002"/>
  <drawing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O8" sqref="O8"/>
    </sheetView>
  </sheetViews>
  <sheetFormatPr defaultRowHeight="15" x14ac:dyDescent="0.25"/>
  <cols>
    <col min="1" max="1" width="17.85546875" style="1" customWidth="1"/>
    <col min="2" max="16384" width="9.140625" style="1"/>
  </cols>
  <sheetData>
    <row r="1" spans="1:10" ht="15.75" x14ac:dyDescent="0.25">
      <c r="B1" s="30"/>
    </row>
    <row r="3" spans="1:10" x14ac:dyDescent="0.25">
      <c r="A3" s="79" t="s">
        <v>238</v>
      </c>
      <c r="B3" s="80">
        <v>0.17687074829931973</v>
      </c>
      <c r="D3" s="204" t="s">
        <v>765</v>
      </c>
      <c r="E3" s="205"/>
      <c r="F3" s="205"/>
      <c r="G3" s="205"/>
      <c r="H3" s="205"/>
      <c r="I3" s="205"/>
      <c r="J3" s="206"/>
    </row>
    <row r="4" spans="1:10" ht="15.75" customHeight="1" x14ac:dyDescent="0.25">
      <c r="A4" s="79" t="s">
        <v>239</v>
      </c>
      <c r="B4" s="80">
        <v>0.23129251700680273</v>
      </c>
      <c r="D4" s="207"/>
      <c r="E4" s="208"/>
      <c r="F4" s="208"/>
      <c r="G4" s="208"/>
      <c r="H4" s="208"/>
      <c r="I4" s="208"/>
      <c r="J4" s="209"/>
    </row>
    <row r="5" spans="1:10" x14ac:dyDescent="0.25">
      <c r="A5" s="79" t="s">
        <v>240</v>
      </c>
      <c r="B5" s="80">
        <v>0.3401360544217687</v>
      </c>
    </row>
    <row r="6" spans="1:10" x14ac:dyDescent="0.25">
      <c r="A6" s="79" t="s">
        <v>241</v>
      </c>
      <c r="B6" s="80">
        <v>0.23809523809523808</v>
      </c>
    </row>
    <row r="7" spans="1:10" x14ac:dyDescent="0.25">
      <c r="A7" s="79" t="s">
        <v>41</v>
      </c>
      <c r="B7" s="80">
        <v>6.8027210884353739E-3</v>
      </c>
    </row>
    <row r="8" spans="1:10" x14ac:dyDescent="0.25">
      <c r="A8" s="79" t="s">
        <v>28</v>
      </c>
      <c r="B8" s="80">
        <v>6.8027210884353739E-3</v>
      </c>
    </row>
    <row r="9" spans="1:10" x14ac:dyDescent="0.25">
      <c r="A9" s="79" t="s">
        <v>15</v>
      </c>
      <c r="B9" s="83">
        <v>1</v>
      </c>
    </row>
    <row r="22" spans="4:4" x14ac:dyDescent="0.25">
      <c r="D22" s="1" t="s">
        <v>697</v>
      </c>
    </row>
    <row r="23" spans="4:4" x14ac:dyDescent="0.25">
      <c r="D23" s="1" t="s">
        <v>698</v>
      </c>
    </row>
  </sheetData>
  <mergeCells count="1">
    <mergeCell ref="D3:J4"/>
  </mergeCells>
  <pageMargins left="0.511811024" right="0.511811024" top="0.78740157499999996" bottom="0.78740157499999996" header="0.31496062000000002" footer="0.31496062000000002"/>
  <drawing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9" sqref="M9"/>
    </sheetView>
  </sheetViews>
  <sheetFormatPr defaultRowHeight="15" x14ac:dyDescent="0.25"/>
  <cols>
    <col min="1" max="1" width="15.5703125" style="1" customWidth="1"/>
    <col min="2" max="16384" width="9.140625" style="1"/>
  </cols>
  <sheetData>
    <row r="1" spans="1:10" ht="15.75" x14ac:dyDescent="0.25">
      <c r="B1" s="30"/>
      <c r="E1" s="204" t="s">
        <v>766</v>
      </c>
      <c r="F1" s="205"/>
      <c r="G1" s="205"/>
      <c r="H1" s="205"/>
      <c r="I1" s="205"/>
      <c r="J1" s="206"/>
    </row>
    <row r="2" spans="1:10" x14ac:dyDescent="0.25">
      <c r="E2" s="210"/>
      <c r="F2" s="211"/>
      <c r="G2" s="211"/>
      <c r="H2" s="211"/>
      <c r="I2" s="211"/>
      <c r="J2" s="212"/>
    </row>
    <row r="3" spans="1:10" x14ac:dyDescent="0.25">
      <c r="A3" s="79" t="s">
        <v>238</v>
      </c>
      <c r="B3" s="80">
        <v>0.30612244897959184</v>
      </c>
      <c r="E3" s="207"/>
      <c r="F3" s="208"/>
      <c r="G3" s="208"/>
      <c r="H3" s="208"/>
      <c r="I3" s="208"/>
      <c r="J3" s="209"/>
    </row>
    <row r="4" spans="1:10" x14ac:dyDescent="0.25">
      <c r="A4" s="79" t="s">
        <v>239</v>
      </c>
      <c r="B4" s="80">
        <v>0.29931972789115646</v>
      </c>
    </row>
    <row r="5" spans="1:10" x14ac:dyDescent="0.25">
      <c r="A5" s="79" t="s">
        <v>240</v>
      </c>
      <c r="B5" s="80">
        <v>0.27891156462585032</v>
      </c>
    </row>
    <row r="6" spans="1:10" x14ac:dyDescent="0.25">
      <c r="A6" s="79" t="s">
        <v>241</v>
      </c>
      <c r="B6" s="80">
        <v>8.8435374149659865E-2</v>
      </c>
    </row>
    <row r="7" spans="1:10" x14ac:dyDescent="0.25">
      <c r="A7" s="79" t="s">
        <v>41</v>
      </c>
      <c r="B7" s="80">
        <v>2.7210884353741496E-2</v>
      </c>
    </row>
    <row r="8" spans="1:10" x14ac:dyDescent="0.25">
      <c r="A8" s="79" t="s">
        <v>15</v>
      </c>
      <c r="B8" s="83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E1:J3"/>
  </mergeCells>
  <pageMargins left="0.511811024" right="0.511811024" top="0.78740157499999996" bottom="0.78740157499999996" header="0.31496062000000002" footer="0.31496062000000002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10" sqref="P10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F1" s="204" t="s">
        <v>704</v>
      </c>
      <c r="G1" s="205"/>
      <c r="H1" s="205"/>
      <c r="I1" s="205"/>
      <c r="J1" s="205"/>
      <c r="K1" s="206"/>
    </row>
    <row r="2" spans="1:11" ht="15.75" customHeight="1" x14ac:dyDescent="0.25">
      <c r="F2" s="207"/>
      <c r="G2" s="208"/>
      <c r="H2" s="208"/>
      <c r="I2" s="208"/>
      <c r="J2" s="208"/>
      <c r="K2" s="209"/>
    </row>
    <row r="3" spans="1:11" x14ac:dyDescent="0.25">
      <c r="A3" s="12" t="s">
        <v>53</v>
      </c>
      <c r="B3" s="12">
        <v>70</v>
      </c>
      <c r="C3" s="45">
        <v>0.47599999999999998</v>
      </c>
    </row>
    <row r="4" spans="1:11" x14ac:dyDescent="0.25">
      <c r="A4" s="12" t="s">
        <v>55</v>
      </c>
      <c r="B4" s="12">
        <v>77</v>
      </c>
      <c r="C4" s="45">
        <v>0.52400000000000002</v>
      </c>
    </row>
    <row r="5" spans="1:11" x14ac:dyDescent="0.25">
      <c r="A5" s="12" t="s">
        <v>15</v>
      </c>
      <c r="B5" s="12">
        <v>147</v>
      </c>
      <c r="C5" s="75">
        <v>1</v>
      </c>
    </row>
    <row r="9" spans="1:11" ht="15" customHeight="1" x14ac:dyDescent="0.25">
      <c r="A9" s="176" t="s">
        <v>423</v>
      </c>
      <c r="B9" s="177"/>
      <c r="C9" s="178"/>
    </row>
    <row r="10" spans="1:11" x14ac:dyDescent="0.25">
      <c r="A10" s="179"/>
      <c r="B10" s="180"/>
      <c r="C10" s="181"/>
    </row>
    <row r="11" spans="1:11" x14ac:dyDescent="0.25">
      <c r="A11" s="179"/>
      <c r="B11" s="180"/>
      <c r="C11" s="181"/>
    </row>
    <row r="12" spans="1:11" x14ac:dyDescent="0.25">
      <c r="A12" s="179"/>
      <c r="B12" s="180"/>
      <c r="C12" s="181"/>
    </row>
    <row r="13" spans="1:11" x14ac:dyDescent="0.25">
      <c r="A13" s="179"/>
      <c r="B13" s="180"/>
      <c r="C13" s="181"/>
    </row>
    <row r="14" spans="1:11" x14ac:dyDescent="0.25">
      <c r="A14" s="179"/>
      <c r="B14" s="180"/>
      <c r="C14" s="181"/>
    </row>
    <row r="15" spans="1:11" x14ac:dyDescent="0.25">
      <c r="A15" s="179"/>
      <c r="B15" s="180"/>
      <c r="C15" s="181"/>
    </row>
    <row r="16" spans="1:11" x14ac:dyDescent="0.25">
      <c r="A16" s="179"/>
      <c r="B16" s="180"/>
      <c r="C16" s="181"/>
    </row>
    <row r="17" spans="1:5" x14ac:dyDescent="0.25">
      <c r="A17" s="179"/>
      <c r="B17" s="180"/>
      <c r="C17" s="181"/>
    </row>
    <row r="18" spans="1:5" x14ac:dyDescent="0.25">
      <c r="A18" s="182"/>
      <c r="B18" s="183"/>
      <c r="C18" s="184"/>
    </row>
    <row r="19" spans="1:5" x14ac:dyDescent="0.25">
      <c r="E19" s="1" t="s">
        <v>697</v>
      </c>
    </row>
    <row r="20" spans="1:5" x14ac:dyDescent="0.25">
      <c r="E20" s="1" t="s">
        <v>698</v>
      </c>
    </row>
  </sheetData>
  <mergeCells count="2">
    <mergeCell ref="F1:K2"/>
    <mergeCell ref="A9:C18"/>
  </mergeCells>
  <pageMargins left="0.511811024" right="0.511811024" top="0.78740157499999996" bottom="0.78740157499999996" header="0.31496062000000002" footer="0.31496062000000002"/>
  <drawing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2" sqref="E2:I3"/>
    </sheetView>
  </sheetViews>
  <sheetFormatPr defaultRowHeight="15" x14ac:dyDescent="0.25"/>
  <cols>
    <col min="1" max="1" width="20.28515625" style="1" customWidth="1"/>
    <col min="2" max="16384" width="9.140625" style="1"/>
  </cols>
  <sheetData>
    <row r="1" spans="1:9" ht="15.75" x14ac:dyDescent="0.25">
      <c r="B1" s="30"/>
    </row>
    <row r="2" spans="1:9" ht="15.75" customHeight="1" x14ac:dyDescent="0.25">
      <c r="E2" s="214" t="s">
        <v>591</v>
      </c>
      <c r="F2" s="215"/>
      <c r="G2" s="215"/>
      <c r="H2" s="215"/>
      <c r="I2" s="216"/>
    </row>
    <row r="3" spans="1:9" x14ac:dyDescent="0.25">
      <c r="A3" s="79" t="s">
        <v>424</v>
      </c>
      <c r="B3" s="80">
        <v>0.42063492063492064</v>
      </c>
      <c r="E3" s="220"/>
      <c r="F3" s="221"/>
      <c r="G3" s="221"/>
      <c r="H3" s="221"/>
      <c r="I3" s="222"/>
    </row>
    <row r="4" spans="1:9" x14ac:dyDescent="0.25">
      <c r="A4" s="79" t="s">
        <v>425</v>
      </c>
      <c r="B4" s="80">
        <v>0.27777777777777779</v>
      </c>
    </row>
    <row r="5" spans="1:9" x14ac:dyDescent="0.25">
      <c r="A5" s="79" t="s">
        <v>426</v>
      </c>
      <c r="B5" s="80">
        <v>0.1984126984126984</v>
      </c>
    </row>
    <row r="6" spans="1:9" x14ac:dyDescent="0.25">
      <c r="A6" s="79" t="s">
        <v>427</v>
      </c>
      <c r="B6" s="80">
        <v>8.7301587301587297E-2</v>
      </c>
    </row>
    <row r="7" spans="1:9" x14ac:dyDescent="0.25">
      <c r="A7" s="79" t="s">
        <v>428</v>
      </c>
      <c r="B7" s="80">
        <v>1.5873015873015872E-2</v>
      </c>
    </row>
    <row r="8" spans="1:9" x14ac:dyDescent="0.25">
      <c r="A8" s="79" t="s">
        <v>15</v>
      </c>
      <c r="B8" s="83">
        <v>1</v>
      </c>
    </row>
    <row r="11" spans="1:9" ht="15" customHeight="1" x14ac:dyDescent="0.25">
      <c r="A11" s="185" t="s">
        <v>429</v>
      </c>
    </row>
    <row r="12" spans="1:9" x14ac:dyDescent="0.25">
      <c r="A12" s="186"/>
    </row>
    <row r="13" spans="1:9" x14ac:dyDescent="0.25">
      <c r="A13" s="186"/>
    </row>
    <row r="14" spans="1:9" x14ac:dyDescent="0.25">
      <c r="A14" s="186"/>
    </row>
    <row r="15" spans="1:9" x14ac:dyDescent="0.25">
      <c r="A15" s="186"/>
    </row>
    <row r="16" spans="1:9" x14ac:dyDescent="0.25">
      <c r="A16" s="186"/>
    </row>
    <row r="17" spans="1:4" x14ac:dyDescent="0.25">
      <c r="A17" s="186"/>
    </row>
    <row r="18" spans="1:4" x14ac:dyDescent="0.25">
      <c r="A18" s="186"/>
    </row>
    <row r="19" spans="1:4" x14ac:dyDescent="0.25">
      <c r="A19" s="186"/>
    </row>
    <row r="20" spans="1:4" x14ac:dyDescent="0.25">
      <c r="A20" s="187"/>
    </row>
    <row r="22" spans="1:4" x14ac:dyDescent="0.25">
      <c r="D22" s="1" t="s">
        <v>697</v>
      </c>
    </row>
    <row r="23" spans="1:4" x14ac:dyDescent="0.25">
      <c r="D23" s="1" t="s">
        <v>698</v>
      </c>
    </row>
  </sheetData>
  <mergeCells count="2">
    <mergeCell ref="E2:I3"/>
    <mergeCell ref="A11:A20"/>
  </mergeCells>
  <pageMargins left="0.511811024" right="0.511811024" top="0.78740157499999996" bottom="0.78740157499999996" header="0.31496062000000002" footer="0.31496062000000002"/>
  <drawing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7" sqref="L7"/>
    </sheetView>
  </sheetViews>
  <sheetFormatPr defaultRowHeight="15" x14ac:dyDescent="0.25"/>
  <cols>
    <col min="1" max="1" width="40.140625" style="1" customWidth="1"/>
    <col min="2" max="16384" width="9.140625" style="1"/>
  </cols>
  <sheetData>
    <row r="1" spans="1:8" ht="15.75" x14ac:dyDescent="0.25">
      <c r="B1" s="30"/>
    </row>
    <row r="2" spans="1:8" ht="15.75" customHeight="1" x14ac:dyDescent="0.25">
      <c r="D2" s="204" t="s">
        <v>592</v>
      </c>
      <c r="E2" s="205"/>
      <c r="F2" s="205"/>
      <c r="G2" s="205"/>
      <c r="H2" s="206"/>
    </row>
    <row r="3" spans="1:8" x14ac:dyDescent="0.25">
      <c r="A3" s="79" t="s">
        <v>15</v>
      </c>
      <c r="B3" s="80">
        <v>1</v>
      </c>
      <c r="D3" s="207"/>
      <c r="E3" s="208"/>
      <c r="F3" s="208"/>
      <c r="G3" s="208"/>
      <c r="H3" s="209"/>
    </row>
    <row r="4" spans="1:8" x14ac:dyDescent="0.25">
      <c r="A4" s="79" t="s">
        <v>118</v>
      </c>
      <c r="B4" s="80">
        <v>7.5268817204301078E-2</v>
      </c>
    </row>
    <row r="5" spans="1:8" x14ac:dyDescent="0.25">
      <c r="A5" s="79" t="s">
        <v>430</v>
      </c>
      <c r="B5" s="80">
        <v>2.1505376344086023E-2</v>
      </c>
    </row>
    <row r="6" spans="1:8" x14ac:dyDescent="0.25">
      <c r="A6" s="79" t="s">
        <v>431</v>
      </c>
      <c r="B6" s="80">
        <v>3.2258064516129031E-2</v>
      </c>
    </row>
    <row r="7" spans="1:8" x14ac:dyDescent="0.25">
      <c r="A7" s="79" t="s">
        <v>432</v>
      </c>
      <c r="B7" s="80">
        <v>3.2258064516129031E-2</v>
      </c>
    </row>
    <row r="8" spans="1:8" x14ac:dyDescent="0.25">
      <c r="A8" s="79" t="s">
        <v>433</v>
      </c>
      <c r="B8" s="80">
        <v>3.2258064516129031E-2</v>
      </c>
    </row>
    <row r="9" spans="1:8" x14ac:dyDescent="0.25">
      <c r="A9" s="79" t="s">
        <v>434</v>
      </c>
      <c r="B9" s="80">
        <v>4.3010752688172046E-2</v>
      </c>
    </row>
    <row r="10" spans="1:8" x14ac:dyDescent="0.25">
      <c r="A10" s="79" t="s">
        <v>435</v>
      </c>
      <c r="B10" s="80">
        <v>4.3010752688172046E-2</v>
      </c>
    </row>
    <row r="11" spans="1:8" x14ac:dyDescent="0.25">
      <c r="A11" s="79" t="s">
        <v>436</v>
      </c>
      <c r="B11" s="80">
        <v>7.5268817204301078E-2</v>
      </c>
    </row>
    <row r="12" spans="1:8" x14ac:dyDescent="0.25">
      <c r="A12" s="79" t="s">
        <v>437</v>
      </c>
      <c r="B12" s="80">
        <v>0.13978494623655913</v>
      </c>
    </row>
    <row r="13" spans="1:8" x14ac:dyDescent="0.25">
      <c r="A13" s="79" t="s">
        <v>438</v>
      </c>
      <c r="B13" s="80">
        <v>0.5053763440860215</v>
      </c>
    </row>
    <row r="15" spans="1:8" x14ac:dyDescent="0.25">
      <c r="A15" s="247" t="s">
        <v>439</v>
      </c>
    </row>
    <row r="16" spans="1:8" x14ac:dyDescent="0.25">
      <c r="A16" s="248"/>
    </row>
    <row r="17" spans="1:3" x14ac:dyDescent="0.25">
      <c r="A17" s="248"/>
    </row>
    <row r="18" spans="1:3" x14ac:dyDescent="0.25">
      <c r="A18" s="248"/>
    </row>
    <row r="19" spans="1:3" x14ac:dyDescent="0.25">
      <c r="A19" s="249"/>
      <c r="C19" s="1" t="s">
        <v>697</v>
      </c>
    </row>
    <row r="20" spans="1:3" x14ac:dyDescent="0.25">
      <c r="C20" s="1" t="s">
        <v>698</v>
      </c>
    </row>
  </sheetData>
  <mergeCells count="2">
    <mergeCell ref="D2:H3"/>
    <mergeCell ref="A15:A19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0" sqref="E10"/>
    </sheetView>
  </sheetViews>
  <sheetFormatPr defaultRowHeight="15" x14ac:dyDescent="0.25"/>
  <cols>
    <col min="1" max="1" width="22.42578125" style="1" bestFit="1" customWidth="1"/>
    <col min="2" max="2" width="10.85546875" style="1" bestFit="1" customWidth="1"/>
    <col min="3" max="3" width="12.7109375" style="1" bestFit="1" customWidth="1"/>
    <col min="4" max="4" width="18.7109375" style="1" bestFit="1" customWidth="1"/>
    <col min="5" max="5" width="24.28515625" style="1" bestFit="1" customWidth="1"/>
    <col min="6" max="16384" width="9.140625" style="1"/>
  </cols>
  <sheetData>
    <row r="1" spans="1:13" ht="15.75" customHeight="1" x14ac:dyDescent="0.25">
      <c r="H1" s="140" t="s">
        <v>738</v>
      </c>
      <c r="I1" s="141"/>
      <c r="J1" s="141"/>
      <c r="K1" s="141"/>
      <c r="L1" s="141"/>
      <c r="M1" s="142"/>
    </row>
    <row r="2" spans="1:13" ht="15.75" x14ac:dyDescent="0.25">
      <c r="A2" s="18"/>
      <c r="B2" s="29" t="s">
        <v>22</v>
      </c>
      <c r="C2" s="29" t="s">
        <v>23</v>
      </c>
      <c r="D2" s="29" t="s">
        <v>24</v>
      </c>
      <c r="E2" s="29" t="s">
        <v>25</v>
      </c>
      <c r="F2" s="10"/>
      <c r="H2" s="143"/>
      <c r="I2" s="144"/>
      <c r="J2" s="144"/>
      <c r="K2" s="144"/>
      <c r="L2" s="144"/>
      <c r="M2" s="145"/>
    </row>
    <row r="3" spans="1:13" ht="15.75" x14ac:dyDescent="0.25">
      <c r="A3" s="18" t="s">
        <v>56</v>
      </c>
      <c r="B3" s="18">
        <v>38</v>
      </c>
      <c r="C3" s="18">
        <v>25.9</v>
      </c>
      <c r="D3" s="18">
        <v>25.9</v>
      </c>
      <c r="E3" s="18">
        <v>25.9</v>
      </c>
      <c r="H3" s="146"/>
      <c r="I3" s="147"/>
      <c r="J3" s="147"/>
      <c r="K3" s="147"/>
      <c r="L3" s="147"/>
      <c r="M3" s="148"/>
    </row>
    <row r="4" spans="1:13" ht="15.75" x14ac:dyDescent="0.25">
      <c r="A4" s="18" t="s">
        <v>57</v>
      </c>
      <c r="B4" s="18">
        <v>108</v>
      </c>
      <c r="C4" s="18">
        <v>73.5</v>
      </c>
      <c r="D4" s="18">
        <v>73.5</v>
      </c>
      <c r="E4" s="18">
        <v>99.3</v>
      </c>
    </row>
    <row r="5" spans="1:13" ht="15.75" x14ac:dyDescent="0.25">
      <c r="A5" s="18" t="s">
        <v>28</v>
      </c>
      <c r="B5" s="18">
        <v>1</v>
      </c>
      <c r="C5" s="18">
        <v>0.7</v>
      </c>
      <c r="D5" s="18">
        <v>0.7</v>
      </c>
      <c r="E5" s="18">
        <v>100</v>
      </c>
    </row>
    <row r="6" spans="1:13" ht="15.75" x14ac:dyDescent="0.25">
      <c r="A6" s="18" t="s">
        <v>15</v>
      </c>
      <c r="B6" s="18">
        <v>147</v>
      </c>
      <c r="C6" s="18">
        <v>100</v>
      </c>
      <c r="D6" s="18">
        <v>100</v>
      </c>
      <c r="E6" s="18"/>
    </row>
    <row r="19" spans="7:7" x14ac:dyDescent="0.25">
      <c r="G19" s="1" t="s">
        <v>697</v>
      </c>
    </row>
    <row r="20" spans="7:7" x14ac:dyDescent="0.25">
      <c r="G20" s="1" t="s">
        <v>698</v>
      </c>
    </row>
  </sheetData>
  <mergeCells count="1">
    <mergeCell ref="H1:M3"/>
  </mergeCells>
  <pageMargins left="0.511811024" right="0.511811024" top="0.78740157499999996" bottom="0.78740157499999996" header="0.31496062000000002" footer="0.31496062000000002"/>
  <drawing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O5" sqref="O5"/>
    </sheetView>
  </sheetViews>
  <sheetFormatPr defaultRowHeight="15" x14ac:dyDescent="0.25"/>
  <cols>
    <col min="1" max="1" width="44.7109375" style="1" customWidth="1"/>
    <col min="2" max="16384" width="9.140625" style="1"/>
  </cols>
  <sheetData>
    <row r="1" spans="1:9" ht="15.75" x14ac:dyDescent="0.25">
      <c r="B1" s="30"/>
    </row>
    <row r="2" spans="1:9" x14ac:dyDescent="0.25">
      <c r="E2" s="214" t="s">
        <v>593</v>
      </c>
      <c r="F2" s="215"/>
      <c r="G2" s="215"/>
      <c r="H2" s="215"/>
      <c r="I2" s="216"/>
    </row>
    <row r="3" spans="1:9" ht="15.75" customHeight="1" x14ac:dyDescent="0.25">
      <c r="A3" s="79" t="s">
        <v>15</v>
      </c>
      <c r="B3" s="80">
        <v>1</v>
      </c>
      <c r="E3" s="220"/>
      <c r="F3" s="221"/>
      <c r="G3" s="221"/>
      <c r="H3" s="221"/>
      <c r="I3" s="222"/>
    </row>
    <row r="4" spans="1:9" x14ac:dyDescent="0.25">
      <c r="A4" s="79" t="s">
        <v>178</v>
      </c>
      <c r="B4" s="80">
        <v>4.5871559633027525E-2</v>
      </c>
    </row>
    <row r="5" spans="1:9" x14ac:dyDescent="0.25">
      <c r="A5" s="79" t="s">
        <v>440</v>
      </c>
      <c r="B5" s="80">
        <v>9.1743119266055051E-3</v>
      </c>
    </row>
    <row r="6" spans="1:9" x14ac:dyDescent="0.25">
      <c r="A6" s="79" t="s">
        <v>441</v>
      </c>
      <c r="B6" s="80">
        <v>1.834862385321101E-2</v>
      </c>
    </row>
    <row r="7" spans="1:9" x14ac:dyDescent="0.25">
      <c r="A7" s="79" t="s">
        <v>442</v>
      </c>
      <c r="B7" s="80">
        <v>1.834862385321101E-2</v>
      </c>
    </row>
    <row r="8" spans="1:9" x14ac:dyDescent="0.25">
      <c r="A8" s="79" t="s">
        <v>443</v>
      </c>
      <c r="B8" s="80">
        <v>2.7522935779816515E-2</v>
      </c>
    </row>
    <row r="9" spans="1:9" x14ac:dyDescent="0.25">
      <c r="A9" s="79" t="s">
        <v>208</v>
      </c>
      <c r="B9" s="80">
        <v>3.669724770642202E-2</v>
      </c>
    </row>
    <row r="10" spans="1:9" x14ac:dyDescent="0.25">
      <c r="A10" s="79" t="s">
        <v>444</v>
      </c>
      <c r="B10" s="80">
        <v>3.669724770642202E-2</v>
      </c>
    </row>
    <row r="11" spans="1:9" x14ac:dyDescent="0.25">
      <c r="A11" s="79" t="s">
        <v>445</v>
      </c>
      <c r="B11" s="80">
        <v>8.2568807339449546E-2</v>
      </c>
    </row>
    <row r="12" spans="1:9" x14ac:dyDescent="0.25">
      <c r="A12" s="79" t="s">
        <v>446</v>
      </c>
      <c r="B12" s="80">
        <v>8.2568807339449546E-2</v>
      </c>
    </row>
    <row r="13" spans="1:9" x14ac:dyDescent="0.25">
      <c r="A13" s="79" t="s">
        <v>447</v>
      </c>
      <c r="B13" s="80">
        <v>9.1743119266055051E-2</v>
      </c>
    </row>
    <row r="14" spans="1:9" x14ac:dyDescent="0.25">
      <c r="A14" s="79" t="s">
        <v>448</v>
      </c>
      <c r="B14" s="80">
        <v>0.55045871559633031</v>
      </c>
    </row>
    <row r="16" spans="1:9" x14ac:dyDescent="0.25">
      <c r="A16" s="185" t="s">
        <v>429</v>
      </c>
    </row>
    <row r="17" spans="1:4" x14ac:dyDescent="0.25">
      <c r="A17" s="186"/>
    </row>
    <row r="18" spans="1:4" x14ac:dyDescent="0.25">
      <c r="A18" s="186"/>
    </row>
    <row r="19" spans="1:4" x14ac:dyDescent="0.25">
      <c r="A19" s="186"/>
      <c r="D19" s="1" t="s">
        <v>697</v>
      </c>
    </row>
    <row r="20" spans="1:4" x14ac:dyDescent="0.25">
      <c r="A20" s="186"/>
      <c r="D20" s="1" t="s">
        <v>698</v>
      </c>
    </row>
    <row r="21" spans="1:4" x14ac:dyDescent="0.25">
      <c r="A21" s="187"/>
    </row>
  </sheetData>
  <mergeCells count="2">
    <mergeCell ref="E2:I3"/>
    <mergeCell ref="A16:A21"/>
  </mergeCells>
  <pageMargins left="0.511811024" right="0.511811024" top="0.78740157499999996" bottom="0.78740157499999996" header="0.31496062000000002" footer="0.31496062000000002"/>
  <drawing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4" sqref="B14"/>
    </sheetView>
  </sheetViews>
  <sheetFormatPr defaultRowHeight="15" x14ac:dyDescent="0.25"/>
  <cols>
    <col min="1" max="16384" width="9.140625" style="1"/>
  </cols>
  <sheetData>
    <row r="1" spans="1:9" ht="15.75" x14ac:dyDescent="0.25">
      <c r="B1" s="30"/>
      <c r="F1" s="204" t="s">
        <v>594</v>
      </c>
      <c r="G1" s="205"/>
      <c r="H1" s="205"/>
      <c r="I1" s="206"/>
    </row>
    <row r="2" spans="1:9" ht="15.75" customHeight="1" x14ac:dyDescent="0.25">
      <c r="F2" s="210"/>
      <c r="G2" s="211"/>
      <c r="H2" s="211"/>
      <c r="I2" s="212"/>
    </row>
    <row r="3" spans="1:9" x14ac:dyDescent="0.25">
      <c r="A3" s="12" t="s">
        <v>53</v>
      </c>
      <c r="B3" s="12">
        <v>16</v>
      </c>
      <c r="C3" s="45">
        <f>B3/$B$5</f>
        <v>0.22857142857142856</v>
      </c>
      <c r="F3" s="207"/>
      <c r="G3" s="208"/>
      <c r="H3" s="208"/>
      <c r="I3" s="209"/>
    </row>
    <row r="4" spans="1:9" x14ac:dyDescent="0.25">
      <c r="A4" s="12" t="s">
        <v>55</v>
      </c>
      <c r="B4" s="12">
        <v>54</v>
      </c>
      <c r="C4" s="45">
        <f>B4/$B$5</f>
        <v>0.77142857142857146</v>
      </c>
    </row>
    <row r="5" spans="1:9" x14ac:dyDescent="0.25">
      <c r="A5" s="12" t="s">
        <v>15</v>
      </c>
      <c r="B5" s="12">
        <f>SUM(B3:B4)</f>
        <v>70</v>
      </c>
      <c r="C5" s="75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F1:I3"/>
  </mergeCells>
  <pageMargins left="0.511811024" right="0.511811024" top="0.78740157499999996" bottom="0.78740157499999996" header="0.31496062000000002" footer="0.31496062000000002"/>
  <drawing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" sqref="D1:I3"/>
    </sheetView>
  </sheetViews>
  <sheetFormatPr defaultRowHeight="15" x14ac:dyDescent="0.25"/>
  <cols>
    <col min="1" max="1" width="57.140625" style="1" bestFit="1" customWidth="1"/>
    <col min="2" max="16384" width="9.140625" style="1"/>
  </cols>
  <sheetData>
    <row r="1" spans="1:9" ht="15.75" x14ac:dyDescent="0.25">
      <c r="B1" s="30"/>
      <c r="D1" s="214" t="s">
        <v>595</v>
      </c>
      <c r="E1" s="215"/>
      <c r="F1" s="215"/>
      <c r="G1" s="215"/>
      <c r="H1" s="215"/>
      <c r="I1" s="216"/>
    </row>
    <row r="2" spans="1:9" ht="15.75" customHeight="1" x14ac:dyDescent="0.25">
      <c r="D2" s="217"/>
      <c r="E2" s="218"/>
      <c r="F2" s="218"/>
      <c r="G2" s="218"/>
      <c r="H2" s="218"/>
      <c r="I2" s="219"/>
    </row>
    <row r="3" spans="1:9" x14ac:dyDescent="0.25">
      <c r="A3" s="79" t="s">
        <v>15</v>
      </c>
      <c r="B3" s="80">
        <v>1</v>
      </c>
      <c r="D3" s="220"/>
      <c r="E3" s="221"/>
      <c r="F3" s="221"/>
      <c r="G3" s="221"/>
      <c r="H3" s="221"/>
      <c r="I3" s="222"/>
    </row>
    <row r="4" spans="1:9" x14ac:dyDescent="0.25">
      <c r="A4" s="79" t="s">
        <v>178</v>
      </c>
      <c r="B4" s="80">
        <v>2.9850746268656716E-2</v>
      </c>
    </row>
    <row r="5" spans="1:9" x14ac:dyDescent="0.25">
      <c r="A5" s="79" t="s">
        <v>449</v>
      </c>
      <c r="B5" s="80">
        <v>0.1044776119402985</v>
      </c>
    </row>
    <row r="6" spans="1:9" x14ac:dyDescent="0.25">
      <c r="A6" s="79" t="s">
        <v>450</v>
      </c>
      <c r="B6" s="80">
        <v>0.1044776119402985</v>
      </c>
    </row>
    <row r="7" spans="1:9" x14ac:dyDescent="0.25">
      <c r="A7" s="79" t="s">
        <v>451</v>
      </c>
      <c r="B7" s="80">
        <v>0.13432835820895522</v>
      </c>
    </row>
    <row r="8" spans="1:9" x14ac:dyDescent="0.25">
      <c r="A8" s="79" t="s">
        <v>452</v>
      </c>
      <c r="B8" s="80">
        <v>0.14925373134328357</v>
      </c>
    </row>
    <row r="9" spans="1:9" x14ac:dyDescent="0.25">
      <c r="A9" s="79" t="s">
        <v>453</v>
      </c>
      <c r="B9" s="80">
        <v>0.16417910447761194</v>
      </c>
    </row>
    <row r="10" spans="1:9" x14ac:dyDescent="0.25">
      <c r="A10" s="79" t="s">
        <v>454</v>
      </c>
      <c r="B10" s="80">
        <v>0.31343283582089554</v>
      </c>
    </row>
    <row r="13" spans="1:9" x14ac:dyDescent="0.25">
      <c r="A13" s="247" t="s">
        <v>439</v>
      </c>
    </row>
    <row r="14" spans="1:9" x14ac:dyDescent="0.25">
      <c r="A14" s="248"/>
    </row>
    <row r="15" spans="1:9" x14ac:dyDescent="0.25">
      <c r="A15" s="248"/>
    </row>
    <row r="16" spans="1:9" x14ac:dyDescent="0.25">
      <c r="A16" s="249"/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2">
    <mergeCell ref="D1:I3"/>
    <mergeCell ref="A13:A16"/>
  </mergeCells>
  <pageMargins left="0.511811024" right="0.511811024" top="0.78740157499999996" bottom="0.78740157499999996" header="0.31496062000000002" footer="0.31496062000000002"/>
  <drawing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O1" sqref="O1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  <c r="F1" s="204" t="s">
        <v>596</v>
      </c>
      <c r="G1" s="205"/>
      <c r="H1" s="205"/>
      <c r="I1" s="205"/>
      <c r="J1" s="206"/>
    </row>
    <row r="2" spans="1:10" ht="15.75" customHeight="1" x14ac:dyDescent="0.25">
      <c r="F2" s="210"/>
      <c r="G2" s="211"/>
      <c r="H2" s="211"/>
      <c r="I2" s="211"/>
      <c r="J2" s="212"/>
    </row>
    <row r="3" spans="1:10" ht="15.75" x14ac:dyDescent="0.25">
      <c r="A3" s="15" t="s">
        <v>53</v>
      </c>
      <c r="B3" s="15">
        <v>13</v>
      </c>
      <c r="C3" s="16">
        <f>B3/$B$5</f>
        <v>0.8125</v>
      </c>
      <c r="F3" s="207"/>
      <c r="G3" s="208"/>
      <c r="H3" s="208"/>
      <c r="I3" s="208"/>
      <c r="J3" s="209"/>
    </row>
    <row r="4" spans="1:10" ht="15.75" x14ac:dyDescent="0.25">
      <c r="A4" s="15" t="s">
        <v>55</v>
      </c>
      <c r="B4" s="15">
        <v>3</v>
      </c>
      <c r="C4" s="16">
        <f>B4/$B$5</f>
        <v>0.1875</v>
      </c>
    </row>
    <row r="5" spans="1:10" ht="15.75" x14ac:dyDescent="0.25">
      <c r="A5" s="15" t="s">
        <v>15</v>
      </c>
      <c r="B5" s="15">
        <f>SUM(B3:B4)</f>
        <v>16</v>
      </c>
      <c r="C5" s="51">
        <v>1</v>
      </c>
    </row>
    <row r="17" spans="6:6" x14ac:dyDescent="0.25">
      <c r="F17" s="1" t="s">
        <v>697</v>
      </c>
    </row>
    <row r="18" spans="6:6" x14ac:dyDescent="0.25">
      <c r="F18" s="1" t="s">
        <v>698</v>
      </c>
    </row>
  </sheetData>
  <mergeCells count="1">
    <mergeCell ref="F1:J3"/>
  </mergeCells>
  <pageMargins left="0.511811024" right="0.511811024" top="0.78740157499999996" bottom="0.78740157499999996" header="0.31496062000000002" footer="0.31496062000000002"/>
  <drawing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1" sqref="M11"/>
    </sheetView>
  </sheetViews>
  <sheetFormatPr defaultRowHeight="15" x14ac:dyDescent="0.25"/>
  <cols>
    <col min="1" max="1" width="19.42578125" style="1" customWidth="1"/>
    <col min="2" max="2" width="10.85546875" style="1" bestFit="1" customWidth="1"/>
    <col min="3" max="3" width="12.7109375" style="1" bestFit="1" customWidth="1"/>
    <col min="4" max="16384" width="9.140625" style="1"/>
  </cols>
  <sheetData>
    <row r="1" spans="1:10" ht="15.75" x14ac:dyDescent="0.25">
      <c r="B1" s="30"/>
      <c r="F1" s="204" t="s">
        <v>597</v>
      </c>
      <c r="G1" s="205"/>
      <c r="H1" s="205"/>
      <c r="I1" s="205"/>
      <c r="J1" s="206"/>
    </row>
    <row r="2" spans="1:10" ht="15.75" customHeight="1" x14ac:dyDescent="0.25">
      <c r="F2" s="210"/>
      <c r="G2" s="211"/>
      <c r="H2" s="211"/>
      <c r="I2" s="211"/>
      <c r="J2" s="212"/>
    </row>
    <row r="3" spans="1:10" x14ac:dyDescent="0.25">
      <c r="A3" s="12" t="s">
        <v>53</v>
      </c>
      <c r="B3" s="12">
        <v>51</v>
      </c>
      <c r="C3" s="45">
        <v>0.34699999999999998</v>
      </c>
      <c r="F3" s="207"/>
      <c r="G3" s="208"/>
      <c r="H3" s="208"/>
      <c r="I3" s="208"/>
      <c r="J3" s="209"/>
    </row>
    <row r="4" spans="1:10" x14ac:dyDescent="0.25">
      <c r="A4" s="12" t="s">
        <v>55</v>
      </c>
      <c r="B4" s="12">
        <v>95</v>
      </c>
      <c r="C4" s="45">
        <v>0.64600000000000002</v>
      </c>
    </row>
    <row r="5" spans="1:10" x14ac:dyDescent="0.25">
      <c r="A5" s="12" t="s">
        <v>28</v>
      </c>
      <c r="B5" s="12">
        <v>1</v>
      </c>
      <c r="C5" s="45">
        <v>7.0000000000000001E-3</v>
      </c>
    </row>
    <row r="6" spans="1:10" x14ac:dyDescent="0.25">
      <c r="A6" s="12" t="s">
        <v>15</v>
      </c>
      <c r="B6" s="12">
        <v>147</v>
      </c>
      <c r="C6" s="4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F1:J3"/>
  </mergeCells>
  <pageMargins left="0.511811024" right="0.511811024" top="0.78740157499999996" bottom="0.78740157499999996" header="0.31496062000000002" footer="0.31496062000000002"/>
  <drawing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1" sqref="E1:I3"/>
    </sheetView>
  </sheetViews>
  <sheetFormatPr defaultRowHeight="15" x14ac:dyDescent="0.25"/>
  <cols>
    <col min="1" max="1" width="40.42578125" style="1" bestFit="1" customWidth="1"/>
    <col min="2" max="16384" width="9.140625" style="1"/>
  </cols>
  <sheetData>
    <row r="1" spans="1:9" x14ac:dyDescent="0.25">
      <c r="E1" s="238" t="s">
        <v>598</v>
      </c>
      <c r="F1" s="239"/>
      <c r="G1" s="239"/>
      <c r="H1" s="239"/>
      <c r="I1" s="240"/>
    </row>
    <row r="2" spans="1:9" ht="15.75" customHeight="1" x14ac:dyDescent="0.25">
      <c r="E2" s="250"/>
      <c r="F2" s="251"/>
      <c r="G2" s="251"/>
      <c r="H2" s="251"/>
      <c r="I2" s="252"/>
    </row>
    <row r="3" spans="1:9" x14ac:dyDescent="0.25">
      <c r="A3" s="79" t="s">
        <v>15</v>
      </c>
      <c r="B3" s="80">
        <v>1</v>
      </c>
      <c r="E3" s="241"/>
      <c r="F3" s="242"/>
      <c r="G3" s="242"/>
      <c r="H3" s="242"/>
      <c r="I3" s="243"/>
    </row>
    <row r="4" spans="1:9" x14ac:dyDescent="0.25">
      <c r="A4" s="79" t="s">
        <v>455</v>
      </c>
      <c r="B4" s="80">
        <v>7.2992700729927005E-3</v>
      </c>
    </row>
    <row r="5" spans="1:9" x14ac:dyDescent="0.25">
      <c r="A5" s="79" t="s">
        <v>456</v>
      </c>
      <c r="B5" s="80">
        <v>7.2992700729927001E-2</v>
      </c>
    </row>
    <row r="6" spans="1:9" x14ac:dyDescent="0.25">
      <c r="A6" s="79" t="s">
        <v>457</v>
      </c>
      <c r="B6" s="80">
        <v>8.0291970802919707E-2</v>
      </c>
    </row>
    <row r="7" spans="1:9" x14ac:dyDescent="0.25">
      <c r="A7" s="79" t="s">
        <v>458</v>
      </c>
      <c r="B7" s="80">
        <v>0.16058394160583941</v>
      </c>
    </row>
    <row r="8" spans="1:9" x14ac:dyDescent="0.25">
      <c r="A8" s="79" t="s">
        <v>459</v>
      </c>
      <c r="B8" s="80">
        <v>0.19708029197080293</v>
      </c>
    </row>
    <row r="9" spans="1:9" x14ac:dyDescent="0.25">
      <c r="A9" s="79" t="s">
        <v>460</v>
      </c>
      <c r="B9" s="80">
        <v>0.21897810218978103</v>
      </c>
    </row>
    <row r="10" spans="1:9" x14ac:dyDescent="0.25">
      <c r="A10" s="79" t="s">
        <v>461</v>
      </c>
      <c r="B10" s="80">
        <v>0.26277372262773724</v>
      </c>
    </row>
    <row r="13" spans="1:9" x14ac:dyDescent="0.25">
      <c r="A13" s="247" t="s">
        <v>429</v>
      </c>
    </row>
    <row r="14" spans="1:9" x14ac:dyDescent="0.25">
      <c r="A14" s="248"/>
    </row>
    <row r="15" spans="1:9" x14ac:dyDescent="0.25">
      <c r="A15" s="248"/>
    </row>
    <row r="16" spans="1:9" x14ac:dyDescent="0.25">
      <c r="A16" s="248"/>
    </row>
    <row r="17" spans="1:4" x14ac:dyDescent="0.25">
      <c r="A17" s="249"/>
    </row>
    <row r="20" spans="1:4" x14ac:dyDescent="0.25">
      <c r="D20" s="1" t="s">
        <v>697</v>
      </c>
    </row>
    <row r="21" spans="1:4" x14ac:dyDescent="0.25">
      <c r="D21" s="1" t="s">
        <v>698</v>
      </c>
    </row>
  </sheetData>
  <mergeCells count="2">
    <mergeCell ref="E1:I3"/>
    <mergeCell ref="A13:A17"/>
  </mergeCells>
  <pageMargins left="0.511811024" right="0.511811024" top="0.78740157499999996" bottom="0.78740157499999996" header="0.31496062000000002" footer="0.31496062000000002"/>
  <drawing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10" sqref="P10"/>
    </sheetView>
  </sheetViews>
  <sheetFormatPr defaultRowHeight="15" x14ac:dyDescent="0.25"/>
  <cols>
    <col min="1" max="1" width="18.7109375" style="1" bestFit="1" customWidth="1"/>
    <col min="2" max="2" width="6.140625" style="1" bestFit="1" customWidth="1"/>
    <col min="3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772</v>
      </c>
      <c r="F2" s="205"/>
      <c r="G2" s="205"/>
      <c r="H2" s="205"/>
      <c r="I2" s="205"/>
      <c r="J2" s="206"/>
    </row>
    <row r="3" spans="1:10" ht="15" customHeight="1" x14ac:dyDescent="0.25">
      <c r="A3" s="12" t="s">
        <v>238</v>
      </c>
      <c r="B3" s="13">
        <v>0.29931972789115646</v>
      </c>
      <c r="E3" s="210"/>
      <c r="F3" s="211"/>
      <c r="G3" s="211"/>
      <c r="H3" s="211"/>
      <c r="I3" s="211"/>
      <c r="J3" s="212"/>
    </row>
    <row r="4" spans="1:10" x14ac:dyDescent="0.25">
      <c r="A4" s="12" t="s">
        <v>239</v>
      </c>
      <c r="B4" s="13">
        <v>0.36054421768707484</v>
      </c>
      <c r="E4" s="207"/>
      <c r="F4" s="208"/>
      <c r="G4" s="208"/>
      <c r="H4" s="208"/>
      <c r="I4" s="208"/>
      <c r="J4" s="209"/>
    </row>
    <row r="5" spans="1:10" x14ac:dyDescent="0.25">
      <c r="A5" s="12" t="s">
        <v>240</v>
      </c>
      <c r="B5" s="13">
        <v>0.25850340136054423</v>
      </c>
    </row>
    <row r="6" spans="1:10" x14ac:dyDescent="0.25">
      <c r="A6" s="12" t="s">
        <v>241</v>
      </c>
      <c r="B6" s="13">
        <v>6.1224489795918366E-2</v>
      </c>
    </row>
    <row r="7" spans="1:10" x14ac:dyDescent="0.25">
      <c r="A7" s="12" t="s">
        <v>41</v>
      </c>
      <c r="B7" s="13">
        <v>2.0408163265306121E-2</v>
      </c>
    </row>
    <row r="8" spans="1:10" x14ac:dyDescent="0.25">
      <c r="A8" s="12" t="s">
        <v>15</v>
      </c>
      <c r="B8" s="14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E2:J4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8" sqref="N8"/>
    </sheetView>
  </sheetViews>
  <sheetFormatPr defaultRowHeight="15" x14ac:dyDescent="0.25"/>
  <cols>
    <col min="1" max="1" width="20" style="1" customWidth="1"/>
    <col min="2" max="2" width="4" style="1" bestFit="1" customWidth="1"/>
    <col min="3" max="3" width="8.140625" style="1" bestFit="1" customWidth="1"/>
    <col min="4" max="16384" width="9.140625" style="1"/>
  </cols>
  <sheetData>
    <row r="1" spans="1:11" ht="15.75" x14ac:dyDescent="0.25">
      <c r="B1" s="30"/>
    </row>
    <row r="2" spans="1:11" ht="15.75" customHeight="1" x14ac:dyDescent="0.25">
      <c r="E2" s="204" t="s">
        <v>599</v>
      </c>
      <c r="F2" s="205"/>
      <c r="G2" s="205"/>
      <c r="H2" s="205"/>
      <c r="I2" s="205"/>
      <c r="J2" s="205"/>
      <c r="K2" s="206"/>
    </row>
    <row r="3" spans="1:11" x14ac:dyDescent="0.25">
      <c r="A3" s="12" t="s">
        <v>53</v>
      </c>
      <c r="B3" s="12">
        <v>68</v>
      </c>
      <c r="C3" s="45">
        <v>0.46300000000000002</v>
      </c>
      <c r="E3" s="207"/>
      <c r="F3" s="208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78</v>
      </c>
      <c r="C4" s="45">
        <v>0.53100000000000003</v>
      </c>
    </row>
    <row r="5" spans="1:11" x14ac:dyDescent="0.25">
      <c r="A5" s="12" t="s">
        <v>28</v>
      </c>
      <c r="B5" s="12">
        <v>1</v>
      </c>
      <c r="C5" s="45">
        <v>7.0000000000000001E-3</v>
      </c>
    </row>
    <row r="6" spans="1:11" x14ac:dyDescent="0.25">
      <c r="A6" s="12" t="s">
        <v>15</v>
      </c>
      <c r="B6" s="12">
        <v>147</v>
      </c>
      <c r="C6" s="7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E2:K3"/>
  </mergeCells>
  <pageMargins left="0.511811024" right="0.511811024" top="0.78740157499999996" bottom="0.78740157499999996" header="0.31496062000000002" footer="0.31496062000000002"/>
  <drawing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N6" sqref="N6"/>
    </sheetView>
  </sheetViews>
  <sheetFormatPr defaultRowHeight="15" x14ac:dyDescent="0.25"/>
  <cols>
    <col min="1" max="1" width="28.42578125" style="1" customWidth="1"/>
    <col min="2" max="2" width="10.85546875" style="1" bestFit="1" customWidth="1"/>
    <col min="3" max="3" width="12.7109375" style="1" bestFit="1" customWidth="1"/>
    <col min="4" max="16384" width="9.140625" style="1"/>
  </cols>
  <sheetData>
    <row r="2" spans="1:13" ht="15.75" customHeight="1" x14ac:dyDescent="0.25">
      <c r="F2" s="204" t="s">
        <v>600</v>
      </c>
      <c r="G2" s="205"/>
      <c r="H2" s="205"/>
      <c r="I2" s="205"/>
      <c r="J2" s="205"/>
      <c r="K2" s="56"/>
      <c r="L2" s="56"/>
      <c r="M2" s="57"/>
    </row>
    <row r="3" spans="1:13" ht="15" customHeight="1" x14ac:dyDescent="0.25">
      <c r="A3" s="12" t="s">
        <v>53</v>
      </c>
      <c r="B3" s="12">
        <v>27</v>
      </c>
      <c r="C3" s="45">
        <v>0.184</v>
      </c>
      <c r="F3" s="210"/>
      <c r="G3" s="211"/>
      <c r="H3" s="211"/>
      <c r="I3" s="211"/>
      <c r="J3" s="211"/>
    </row>
    <row r="4" spans="1:13" x14ac:dyDescent="0.25">
      <c r="A4" s="12" t="s">
        <v>55</v>
      </c>
      <c r="B4" s="12">
        <v>117</v>
      </c>
      <c r="C4" s="45">
        <v>0.79600000000000004</v>
      </c>
      <c r="F4" s="207"/>
      <c r="G4" s="208"/>
      <c r="H4" s="208"/>
      <c r="I4" s="208"/>
      <c r="J4" s="208"/>
    </row>
    <row r="5" spans="1:13" x14ac:dyDescent="0.25">
      <c r="A5" s="12" t="s">
        <v>462</v>
      </c>
      <c r="B5" s="12">
        <v>1</v>
      </c>
      <c r="C5" s="45">
        <v>7.0000000000000001E-3</v>
      </c>
    </row>
    <row r="6" spans="1:13" x14ac:dyDescent="0.25">
      <c r="A6" s="12" t="s">
        <v>28</v>
      </c>
      <c r="B6" s="12">
        <v>2</v>
      </c>
      <c r="C6" s="45">
        <v>1.4E-2</v>
      </c>
    </row>
    <row r="7" spans="1:13" x14ac:dyDescent="0.25">
      <c r="A7" s="12" t="s">
        <v>15</v>
      </c>
      <c r="B7" s="12">
        <v>147</v>
      </c>
      <c r="C7" s="45">
        <v>1</v>
      </c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F2:J4"/>
  </mergeCells>
  <pageMargins left="0.511811024" right="0.511811024" top="0.78740157499999996" bottom="0.78740157499999996" header="0.31496062000000002" footer="0.31496062000000002"/>
  <drawing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4" sqref="C14"/>
    </sheetView>
  </sheetViews>
  <sheetFormatPr defaultRowHeight="15" x14ac:dyDescent="0.25"/>
  <cols>
    <col min="1" max="1" width="23.7109375" style="1" customWidth="1"/>
    <col min="2" max="2" width="10.85546875" style="1" bestFit="1" customWidth="1"/>
    <col min="3" max="3" width="12.7109375" style="1" bestFit="1" customWidth="1"/>
    <col min="4" max="16384" width="9.140625" style="1"/>
  </cols>
  <sheetData>
    <row r="1" spans="1:10" ht="15.75" x14ac:dyDescent="0.25">
      <c r="B1" s="30"/>
    </row>
    <row r="2" spans="1:10" x14ac:dyDescent="0.25">
      <c r="E2" s="204" t="s">
        <v>601</v>
      </c>
      <c r="F2" s="205"/>
      <c r="G2" s="205"/>
      <c r="H2" s="205"/>
      <c r="I2" s="205"/>
      <c r="J2" s="206"/>
    </row>
    <row r="3" spans="1:10" ht="15.75" customHeight="1" x14ac:dyDescent="0.25">
      <c r="A3" s="12" t="s">
        <v>53</v>
      </c>
      <c r="B3" s="12">
        <v>14</v>
      </c>
      <c r="C3" s="45">
        <v>9.5000000000000001E-2</v>
      </c>
      <c r="E3" s="207"/>
      <c r="F3" s="208"/>
      <c r="G3" s="208"/>
      <c r="H3" s="208"/>
      <c r="I3" s="208"/>
      <c r="J3" s="209"/>
    </row>
    <row r="4" spans="1:10" x14ac:dyDescent="0.25">
      <c r="A4" s="12" t="s">
        <v>55</v>
      </c>
      <c r="B4" s="12">
        <v>130</v>
      </c>
      <c r="C4" s="45">
        <v>0.88400000000000001</v>
      </c>
    </row>
    <row r="5" spans="1:10" x14ac:dyDescent="0.25">
      <c r="A5" s="12" t="s">
        <v>462</v>
      </c>
      <c r="B5" s="12">
        <v>3</v>
      </c>
      <c r="C5" s="45">
        <v>0.02</v>
      </c>
    </row>
    <row r="6" spans="1:10" x14ac:dyDescent="0.25">
      <c r="A6" s="12" t="s">
        <v>15</v>
      </c>
      <c r="B6" s="12">
        <v>147</v>
      </c>
      <c r="C6" s="45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62.42578125" style="1" bestFit="1" customWidth="1"/>
    <col min="2" max="16384" width="9.140625" style="1"/>
  </cols>
  <sheetData>
    <row r="1" spans="1:10" ht="15.75" x14ac:dyDescent="0.25">
      <c r="B1" s="30"/>
      <c r="C1" s="30"/>
      <c r="D1" s="125" t="s">
        <v>739</v>
      </c>
      <c r="E1" s="126"/>
      <c r="F1" s="126"/>
      <c r="G1" s="126"/>
      <c r="H1" s="126"/>
      <c r="I1" s="126"/>
      <c r="J1" s="127"/>
    </row>
    <row r="2" spans="1:10" ht="15.75" x14ac:dyDescent="0.25">
      <c r="A2" s="15" t="s">
        <v>35</v>
      </c>
      <c r="B2" s="17">
        <v>6.25E-2</v>
      </c>
    </row>
    <row r="3" spans="1:10" ht="15.75" x14ac:dyDescent="0.25">
      <c r="A3" s="15" t="s">
        <v>58</v>
      </c>
      <c r="B3" s="17">
        <v>0.3392857142857143</v>
      </c>
    </row>
    <row r="4" spans="1:10" ht="15.75" x14ac:dyDescent="0.25">
      <c r="A4" s="15" t="s">
        <v>59</v>
      </c>
      <c r="B4" s="17">
        <v>0.32142857142857145</v>
      </c>
    </row>
    <row r="5" spans="1:10" ht="15.75" x14ac:dyDescent="0.25">
      <c r="A5" s="15" t="s">
        <v>60</v>
      </c>
      <c r="B5" s="17">
        <v>0.25</v>
      </c>
    </row>
    <row r="6" spans="1:10" ht="15.75" x14ac:dyDescent="0.25">
      <c r="A6" s="15" t="s">
        <v>61</v>
      </c>
      <c r="B6" s="17">
        <v>1.7857142857142856E-2</v>
      </c>
    </row>
    <row r="7" spans="1:10" ht="15.75" x14ac:dyDescent="0.25">
      <c r="A7" s="15" t="s">
        <v>62</v>
      </c>
      <c r="B7" s="17">
        <v>8.9285714285714281E-3</v>
      </c>
    </row>
    <row r="8" spans="1:10" ht="15.75" x14ac:dyDescent="0.25">
      <c r="A8" s="15" t="s">
        <v>32</v>
      </c>
      <c r="B8" s="17">
        <f>SUM(B2:B7)</f>
        <v>1.0000000000000002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sortState ref="A2:B8">
    <sortCondition ref="A2"/>
  </sortState>
  <mergeCells count="1">
    <mergeCell ref="D1:J1"/>
  </mergeCells>
  <pageMargins left="0.511811024" right="0.511811024" top="0.78740157499999996" bottom="0.78740157499999996" header="0.31496062000000002" footer="0.31496062000000002"/>
  <drawing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P11" sqref="P11"/>
    </sheetView>
  </sheetViews>
  <sheetFormatPr defaultRowHeight="15" x14ac:dyDescent="0.25"/>
  <cols>
    <col min="1" max="16384" width="9.140625" style="1"/>
  </cols>
  <sheetData>
    <row r="1" spans="1:12" ht="15.75" x14ac:dyDescent="0.25">
      <c r="B1" s="30"/>
    </row>
    <row r="2" spans="1:12" x14ac:dyDescent="0.25">
      <c r="F2" s="204" t="s">
        <v>724</v>
      </c>
      <c r="G2" s="205"/>
      <c r="H2" s="205"/>
      <c r="I2" s="205"/>
      <c r="J2" s="205"/>
      <c r="K2" s="205"/>
      <c r="L2" s="206"/>
    </row>
    <row r="3" spans="1:12" ht="15.75" customHeight="1" x14ac:dyDescent="0.25">
      <c r="A3" s="15" t="s">
        <v>53</v>
      </c>
      <c r="B3" s="15">
        <v>60</v>
      </c>
      <c r="C3" s="16">
        <f>B3/$B$5</f>
        <v>0.63157894736842102</v>
      </c>
      <c r="F3" s="210"/>
      <c r="G3" s="211"/>
      <c r="H3" s="211"/>
      <c r="I3" s="211"/>
      <c r="J3" s="211"/>
      <c r="K3" s="211"/>
      <c r="L3" s="212"/>
    </row>
    <row r="4" spans="1:12" ht="15.75" x14ac:dyDescent="0.25">
      <c r="A4" s="15" t="s">
        <v>55</v>
      </c>
      <c r="B4" s="15">
        <v>35</v>
      </c>
      <c r="C4" s="16">
        <f>B4/$B$5</f>
        <v>0.36842105263157893</v>
      </c>
      <c r="F4" s="207"/>
      <c r="G4" s="208"/>
      <c r="H4" s="208"/>
      <c r="I4" s="208"/>
      <c r="J4" s="208"/>
      <c r="K4" s="208"/>
      <c r="L4" s="209"/>
    </row>
    <row r="5" spans="1:12" ht="15.75" x14ac:dyDescent="0.25">
      <c r="A5" s="15" t="s">
        <v>15</v>
      </c>
      <c r="B5" s="15">
        <f>SUM(B3:B4)</f>
        <v>95</v>
      </c>
      <c r="C5" s="51">
        <v>1</v>
      </c>
    </row>
    <row r="10" spans="1:12" x14ac:dyDescent="0.25">
      <c r="A10" s="176" t="s">
        <v>725</v>
      </c>
      <c r="B10" s="177"/>
      <c r="C10" s="178"/>
    </row>
    <row r="11" spans="1:12" x14ac:dyDescent="0.25">
      <c r="A11" s="179"/>
      <c r="B11" s="180"/>
      <c r="C11" s="181"/>
    </row>
    <row r="12" spans="1:12" x14ac:dyDescent="0.25">
      <c r="A12" s="179"/>
      <c r="B12" s="180"/>
      <c r="C12" s="181"/>
    </row>
    <row r="13" spans="1:12" x14ac:dyDescent="0.25">
      <c r="A13" s="179"/>
      <c r="B13" s="180"/>
      <c r="C13" s="181"/>
    </row>
    <row r="14" spans="1:12" x14ac:dyDescent="0.25">
      <c r="A14" s="179"/>
      <c r="B14" s="180"/>
      <c r="C14" s="181"/>
    </row>
    <row r="15" spans="1:12" x14ac:dyDescent="0.25">
      <c r="A15" s="182"/>
      <c r="B15" s="183"/>
      <c r="C15" s="184"/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2">
    <mergeCell ref="F2:L4"/>
    <mergeCell ref="A10:C15"/>
  </mergeCells>
  <pageMargins left="0.511811024" right="0.511811024" top="0.78740157499999996" bottom="0.78740157499999996" header="0.31496062000000002" footer="0.31496062000000002"/>
  <drawing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1" sqref="M11"/>
    </sheetView>
  </sheetViews>
  <sheetFormatPr defaultRowHeight="15" x14ac:dyDescent="0.25"/>
  <cols>
    <col min="1" max="1" width="71.85546875" style="1" customWidth="1"/>
    <col min="2" max="16384" width="9.140625" style="1"/>
  </cols>
  <sheetData>
    <row r="1" spans="1:10" ht="15.75" x14ac:dyDescent="0.25">
      <c r="B1" s="30"/>
      <c r="D1" s="204" t="s">
        <v>705</v>
      </c>
      <c r="E1" s="205"/>
      <c r="F1" s="205"/>
      <c r="G1" s="205"/>
      <c r="H1" s="205"/>
      <c r="I1" s="205"/>
      <c r="J1" s="206"/>
    </row>
    <row r="2" spans="1:10" x14ac:dyDescent="0.25">
      <c r="D2" s="207"/>
      <c r="E2" s="208"/>
      <c r="F2" s="208"/>
      <c r="G2" s="208"/>
      <c r="H2" s="208"/>
      <c r="I2" s="208"/>
      <c r="J2" s="209"/>
    </row>
    <row r="3" spans="1:10" ht="15.75" x14ac:dyDescent="0.25">
      <c r="A3" s="64" t="s">
        <v>118</v>
      </c>
      <c r="B3" s="65">
        <v>0.1299638989169675</v>
      </c>
    </row>
    <row r="4" spans="1:10" ht="15.75" x14ac:dyDescent="0.25">
      <c r="A4" s="64" t="s">
        <v>501</v>
      </c>
      <c r="B4" s="65">
        <v>1.0830324909747292E-2</v>
      </c>
    </row>
    <row r="5" spans="1:10" ht="15.75" x14ac:dyDescent="0.25">
      <c r="A5" s="64" t="s">
        <v>502</v>
      </c>
      <c r="B5" s="65">
        <v>2.1660649819494584E-2</v>
      </c>
    </row>
    <row r="6" spans="1:10" ht="15.75" x14ac:dyDescent="0.25">
      <c r="A6" s="64" t="s">
        <v>503</v>
      </c>
      <c r="B6" s="65">
        <v>2.5270758122743681E-2</v>
      </c>
    </row>
    <row r="7" spans="1:10" ht="15.75" x14ac:dyDescent="0.25">
      <c r="A7" s="64" t="s">
        <v>504</v>
      </c>
      <c r="B7" s="65">
        <v>3.2490974729241874E-2</v>
      </c>
    </row>
    <row r="8" spans="1:10" ht="15.75" x14ac:dyDescent="0.25">
      <c r="A8" s="64" t="s">
        <v>505</v>
      </c>
      <c r="B8" s="65">
        <v>6.4981949458483748E-2</v>
      </c>
    </row>
    <row r="9" spans="1:10" ht="15.75" x14ac:dyDescent="0.25">
      <c r="A9" s="64" t="s">
        <v>506</v>
      </c>
      <c r="B9" s="65">
        <v>6.4981949458483748E-2</v>
      </c>
    </row>
    <row r="10" spans="1:10" ht="15.75" x14ac:dyDescent="0.25">
      <c r="A10" s="64" t="s">
        <v>507</v>
      </c>
      <c r="B10" s="65">
        <v>7.2202166064981949E-2</v>
      </c>
    </row>
    <row r="11" spans="1:10" ht="15.75" x14ac:dyDescent="0.25">
      <c r="A11" s="64" t="s">
        <v>508</v>
      </c>
      <c r="B11" s="65">
        <v>8.6642599277978335E-2</v>
      </c>
    </row>
    <row r="12" spans="1:10" ht="15.75" x14ac:dyDescent="0.25">
      <c r="A12" s="64" t="s">
        <v>509</v>
      </c>
      <c r="B12" s="65">
        <v>0.11913357400722022</v>
      </c>
    </row>
    <row r="13" spans="1:10" ht="15.75" x14ac:dyDescent="0.25">
      <c r="A13" s="64" t="s">
        <v>510</v>
      </c>
      <c r="B13" s="65">
        <v>0.17328519855595667</v>
      </c>
    </row>
    <row r="14" spans="1:10" ht="15.75" x14ac:dyDescent="0.25">
      <c r="A14" s="64" t="s">
        <v>511</v>
      </c>
      <c r="B14" s="65">
        <v>0.19855595667870035</v>
      </c>
    </row>
    <row r="17" spans="1:4" x14ac:dyDescent="0.25">
      <c r="A17" s="247" t="s">
        <v>500</v>
      </c>
    </row>
    <row r="18" spans="1:4" x14ac:dyDescent="0.25">
      <c r="A18" s="248"/>
    </row>
    <row r="19" spans="1:4" x14ac:dyDescent="0.25">
      <c r="A19" s="248"/>
      <c r="D19" s="1" t="s">
        <v>697</v>
      </c>
    </row>
    <row r="20" spans="1:4" x14ac:dyDescent="0.25">
      <c r="A20" s="249"/>
      <c r="D20" s="1" t="s">
        <v>698</v>
      </c>
    </row>
  </sheetData>
  <mergeCells count="2">
    <mergeCell ref="D1:J2"/>
    <mergeCell ref="A17:A20"/>
  </mergeCells>
  <pageMargins left="0.511811024" right="0.511811024" top="0.78740157499999996" bottom="0.78740157499999996" header="0.31496062000000002" footer="0.31496062000000002"/>
  <drawing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I6" sqref="I6"/>
    </sheetView>
  </sheetViews>
  <sheetFormatPr defaultRowHeight="15" x14ac:dyDescent="0.25"/>
  <cols>
    <col min="1" max="2" width="9.140625" style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4" ht="15.75" x14ac:dyDescent="0.25">
      <c r="B2" s="254" t="s">
        <v>667</v>
      </c>
      <c r="C2" s="255"/>
    </row>
    <row r="4" spans="2:4" ht="15.75" x14ac:dyDescent="0.25">
      <c r="B4" s="253" t="s">
        <v>602</v>
      </c>
      <c r="C4" s="253" t="s">
        <v>603</v>
      </c>
      <c r="D4" s="253"/>
    </row>
    <row r="5" spans="2:4" ht="15.75" x14ac:dyDescent="0.25">
      <c r="B5" s="253"/>
      <c r="C5" s="98" t="s">
        <v>604</v>
      </c>
      <c r="D5" s="98" t="s">
        <v>605</v>
      </c>
    </row>
    <row r="6" spans="2:4" ht="15.75" x14ac:dyDescent="0.25">
      <c r="B6" s="69" t="s">
        <v>254</v>
      </c>
      <c r="C6" s="70">
        <v>1</v>
      </c>
      <c r="D6" s="71">
        <v>0.2</v>
      </c>
    </row>
    <row r="7" spans="2:4" ht="15.75" x14ac:dyDescent="0.25">
      <c r="B7" s="69" t="s">
        <v>606</v>
      </c>
      <c r="C7" s="70">
        <v>1</v>
      </c>
      <c r="D7" s="71">
        <v>0.2</v>
      </c>
    </row>
    <row r="8" spans="2:4" ht="15.75" x14ac:dyDescent="0.25">
      <c r="B8" s="69" t="s">
        <v>607</v>
      </c>
      <c r="C8" s="70">
        <v>1</v>
      </c>
      <c r="D8" s="71">
        <v>0.2</v>
      </c>
    </row>
    <row r="9" spans="2:4" ht="15.75" x14ac:dyDescent="0.25">
      <c r="B9" s="69" t="s">
        <v>608</v>
      </c>
      <c r="C9" s="70">
        <v>1</v>
      </c>
      <c r="D9" s="71">
        <v>0.2</v>
      </c>
    </row>
    <row r="10" spans="2:4" ht="15.75" x14ac:dyDescent="0.25">
      <c r="B10" s="69" t="s">
        <v>609</v>
      </c>
      <c r="C10" s="70">
        <v>1</v>
      </c>
      <c r="D10" s="71">
        <v>0.2</v>
      </c>
    </row>
    <row r="11" spans="2:4" ht="15.75" x14ac:dyDescent="0.25">
      <c r="B11" s="69" t="s">
        <v>15</v>
      </c>
      <c r="C11" s="70">
        <v>5</v>
      </c>
      <c r="D11" s="71">
        <v>1</v>
      </c>
    </row>
    <row r="14" spans="2:4" x14ac:dyDescent="0.25">
      <c r="B14" s="1" t="s">
        <v>697</v>
      </c>
    </row>
    <row r="15" spans="2:4" x14ac:dyDescent="0.25">
      <c r="B15" s="1" t="s">
        <v>698</v>
      </c>
    </row>
  </sheetData>
  <mergeCells count="3">
    <mergeCell ref="B4:B5"/>
    <mergeCell ref="C4:D4"/>
    <mergeCell ref="B2:C2"/>
  </mergeCells>
  <pageMargins left="0.511811024" right="0.511811024" top="0.78740157499999996" bottom="0.78740157499999996" header="0.31496062000000002" footer="0.31496062000000002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K7" sqref="K7"/>
    </sheetView>
  </sheetViews>
  <sheetFormatPr defaultRowHeight="15" x14ac:dyDescent="0.25"/>
  <cols>
    <col min="1" max="1" width="9.140625" style="1"/>
    <col min="2" max="2" width="37.42578125" style="1" bestFit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3" spans="2:4" ht="15.75" x14ac:dyDescent="0.25">
      <c r="B3" s="48" t="s">
        <v>668</v>
      </c>
    </row>
    <row r="5" spans="2:4" ht="15.75" x14ac:dyDescent="0.25">
      <c r="B5" s="253" t="s">
        <v>610</v>
      </c>
      <c r="C5" s="253" t="s">
        <v>603</v>
      </c>
      <c r="D5" s="253"/>
    </row>
    <row r="6" spans="2:4" ht="15.75" x14ac:dyDescent="0.25">
      <c r="B6" s="253"/>
      <c r="C6" s="90" t="s">
        <v>604</v>
      </c>
      <c r="D6" s="90" t="s">
        <v>605</v>
      </c>
    </row>
    <row r="7" spans="2:4" ht="15.75" x14ac:dyDescent="0.25">
      <c r="B7" s="69" t="s">
        <v>30</v>
      </c>
      <c r="C7" s="70">
        <v>3</v>
      </c>
      <c r="D7" s="71">
        <v>0.6</v>
      </c>
    </row>
    <row r="8" spans="2:4" ht="15.75" x14ac:dyDescent="0.25">
      <c r="B8" s="69" t="s">
        <v>31</v>
      </c>
      <c r="C8" s="70">
        <v>1</v>
      </c>
      <c r="D8" s="71">
        <v>0.2</v>
      </c>
    </row>
    <row r="9" spans="2:4" ht="15.75" x14ac:dyDescent="0.25">
      <c r="B9" s="69" t="s">
        <v>29</v>
      </c>
      <c r="C9" s="70">
        <v>1</v>
      </c>
      <c r="D9" s="71">
        <v>0.2</v>
      </c>
    </row>
    <row r="10" spans="2:4" ht="15.75" x14ac:dyDescent="0.25">
      <c r="B10" s="69" t="s">
        <v>15</v>
      </c>
      <c r="C10" s="70">
        <v>5</v>
      </c>
      <c r="D10" s="71">
        <v>1</v>
      </c>
    </row>
    <row r="12" spans="2:4" x14ac:dyDescent="0.25">
      <c r="B12" s="1" t="s">
        <v>697</v>
      </c>
    </row>
    <row r="13" spans="2:4" x14ac:dyDescent="0.25">
      <c r="B13" s="1" t="s">
        <v>698</v>
      </c>
    </row>
  </sheetData>
  <mergeCells count="2">
    <mergeCell ref="B5:B6"/>
    <mergeCell ref="C5:D5"/>
  </mergeCells>
  <pageMargins left="0.511811024" right="0.511811024" top="0.78740157499999996" bottom="0.78740157499999996" header="0.31496062000000002" footer="0.31496062000000002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D19" sqref="D19"/>
    </sheetView>
  </sheetViews>
  <sheetFormatPr defaultRowHeight="15" x14ac:dyDescent="0.25"/>
  <cols>
    <col min="1" max="1" width="9.140625" style="1"/>
    <col min="2" max="2" width="23.7109375" style="1" bestFit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3" spans="2:4" ht="15.75" x14ac:dyDescent="0.25">
      <c r="B3" s="48" t="s">
        <v>669</v>
      </c>
    </row>
    <row r="5" spans="2:4" ht="15.75" x14ac:dyDescent="0.25">
      <c r="B5" s="253" t="s">
        <v>611</v>
      </c>
      <c r="C5" s="253" t="s">
        <v>603</v>
      </c>
      <c r="D5" s="253"/>
    </row>
    <row r="6" spans="2:4" ht="15.75" x14ac:dyDescent="0.25">
      <c r="B6" s="253"/>
      <c r="C6" s="90" t="s">
        <v>604</v>
      </c>
      <c r="D6" s="90" t="s">
        <v>605</v>
      </c>
    </row>
    <row r="7" spans="2:4" ht="15.75" x14ac:dyDescent="0.25">
      <c r="B7" s="69" t="s">
        <v>49</v>
      </c>
      <c r="C7" s="70">
        <v>2</v>
      </c>
      <c r="D7" s="71">
        <v>0.4</v>
      </c>
    </row>
    <row r="8" spans="2:4" ht="15.75" x14ac:dyDescent="0.25">
      <c r="B8" s="69" t="s">
        <v>50</v>
      </c>
      <c r="C8" s="70">
        <v>2</v>
      </c>
      <c r="D8" s="71">
        <v>0.4</v>
      </c>
    </row>
    <row r="9" spans="2:4" ht="15.75" x14ac:dyDescent="0.25">
      <c r="B9" s="69" t="s">
        <v>48</v>
      </c>
      <c r="C9" s="70">
        <v>1</v>
      </c>
      <c r="D9" s="71">
        <v>0.2</v>
      </c>
    </row>
    <row r="10" spans="2:4" ht="15.75" x14ac:dyDescent="0.25">
      <c r="B10" s="69" t="s">
        <v>15</v>
      </c>
      <c r="C10" s="70">
        <v>5</v>
      </c>
      <c r="D10" s="71">
        <v>1</v>
      </c>
    </row>
    <row r="12" spans="2:4" x14ac:dyDescent="0.25">
      <c r="B12" s="1" t="s">
        <v>697</v>
      </c>
    </row>
    <row r="13" spans="2:4" x14ac:dyDescent="0.25">
      <c r="B13" s="1" t="s">
        <v>698</v>
      </c>
    </row>
  </sheetData>
  <mergeCells count="2">
    <mergeCell ref="B5:B6"/>
    <mergeCell ref="C5:D5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workbookViewId="0">
      <selection activeCell="C17" sqref="C17"/>
    </sheetView>
  </sheetViews>
  <sheetFormatPr defaultRowHeight="15" x14ac:dyDescent="0.25"/>
  <cols>
    <col min="1" max="1" width="9.140625" style="1"/>
    <col min="2" max="2" width="53.85546875" style="1" bestFit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18" ht="15.75" x14ac:dyDescent="0.25">
      <c r="B2" s="48" t="s">
        <v>706</v>
      </c>
    </row>
    <row r="4" spans="2:18" ht="15.75" x14ac:dyDescent="0.25">
      <c r="B4" s="253" t="s">
        <v>612</v>
      </c>
      <c r="C4" s="253" t="s">
        <v>603</v>
      </c>
      <c r="D4" s="253"/>
    </row>
    <row r="5" spans="2:18" ht="15.75" x14ac:dyDescent="0.25">
      <c r="B5" s="253"/>
      <c r="C5" s="98" t="s">
        <v>604</v>
      </c>
      <c r="D5" s="98" t="s">
        <v>605</v>
      </c>
    </row>
    <row r="6" spans="2:18" ht="15.75" x14ac:dyDescent="0.25">
      <c r="B6" s="92" t="s">
        <v>613</v>
      </c>
      <c r="C6" s="93">
        <v>1</v>
      </c>
      <c r="D6" s="94">
        <v>0.2</v>
      </c>
    </row>
    <row r="7" spans="2:18" ht="15.75" x14ac:dyDescent="0.25">
      <c r="B7" s="92" t="s">
        <v>614</v>
      </c>
      <c r="C7" s="93">
        <v>1</v>
      </c>
      <c r="D7" s="94">
        <v>0.2</v>
      </c>
    </row>
    <row r="8" spans="2:18" ht="15.75" x14ac:dyDescent="0.25">
      <c r="B8" s="92" t="s">
        <v>615</v>
      </c>
      <c r="C8" s="93">
        <v>2</v>
      </c>
      <c r="D8" s="94">
        <v>0.4</v>
      </c>
    </row>
    <row r="9" spans="2:18" ht="15.75" x14ac:dyDescent="0.25">
      <c r="B9" s="92" t="s">
        <v>616</v>
      </c>
      <c r="C9" s="93">
        <v>1</v>
      </c>
      <c r="D9" s="94">
        <v>0.2</v>
      </c>
    </row>
    <row r="10" spans="2:18" ht="15.75" x14ac:dyDescent="0.25">
      <c r="B10" s="92" t="s">
        <v>15</v>
      </c>
      <c r="C10" s="93">
        <v>5</v>
      </c>
      <c r="D10" s="94">
        <v>1</v>
      </c>
    </row>
    <row r="12" spans="2:18" x14ac:dyDescent="0.25">
      <c r="B12" s="1" t="s">
        <v>697</v>
      </c>
    </row>
    <row r="13" spans="2:18" x14ac:dyDescent="0.25">
      <c r="B13" s="1" t="s">
        <v>698</v>
      </c>
    </row>
    <row r="14" spans="2:18" x14ac:dyDescent="0.25">
      <c r="B14" s="26" t="s">
        <v>617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J5" sqref="J5"/>
    </sheetView>
  </sheetViews>
  <sheetFormatPr defaultRowHeight="15" x14ac:dyDescent="0.25"/>
  <cols>
    <col min="1" max="1" width="9.140625" style="1"/>
    <col min="2" max="2" width="11.28515625" style="1" customWidth="1"/>
    <col min="3" max="3" width="11.85546875" style="1" bestFit="1" customWidth="1"/>
    <col min="4" max="4" width="10.85546875" style="1" bestFit="1" customWidth="1"/>
    <col min="5" max="16384" width="9.140625" style="1"/>
  </cols>
  <sheetData>
    <row r="2" spans="2:8" ht="15.75" x14ac:dyDescent="0.25">
      <c r="B2" s="254" t="s">
        <v>670</v>
      </c>
      <c r="C2" s="256"/>
      <c r="D2" s="256"/>
      <c r="E2" s="256"/>
      <c r="F2" s="256"/>
      <c r="G2" s="256"/>
      <c r="H2" s="255"/>
    </row>
    <row r="4" spans="2:8" ht="15.75" x14ac:dyDescent="0.25">
      <c r="B4" s="188" t="s">
        <v>618</v>
      </c>
      <c r="C4" s="188" t="s">
        <v>603</v>
      </c>
      <c r="D4" s="188"/>
    </row>
    <row r="5" spans="2:8" ht="15.75" x14ac:dyDescent="0.25">
      <c r="B5" s="188"/>
      <c r="C5" s="100" t="s">
        <v>604</v>
      </c>
      <c r="D5" s="100" t="s">
        <v>605</v>
      </c>
    </row>
    <row r="6" spans="2:8" ht="15.75" x14ac:dyDescent="0.25">
      <c r="B6" s="69" t="s">
        <v>53</v>
      </c>
      <c r="C6" s="70">
        <v>3</v>
      </c>
      <c r="D6" s="71">
        <v>0.6</v>
      </c>
    </row>
    <row r="7" spans="2:8" ht="15.75" x14ac:dyDescent="0.25">
      <c r="B7" s="69" t="s">
        <v>55</v>
      </c>
      <c r="C7" s="70">
        <v>2</v>
      </c>
      <c r="D7" s="71">
        <v>0.4</v>
      </c>
    </row>
    <row r="8" spans="2:8" ht="15.75" x14ac:dyDescent="0.25">
      <c r="B8" s="69" t="s">
        <v>15</v>
      </c>
      <c r="C8" s="70">
        <v>5</v>
      </c>
      <c r="D8" s="71">
        <v>1</v>
      </c>
    </row>
    <row r="10" spans="2:8" x14ac:dyDescent="0.25">
      <c r="B10" s="1" t="s">
        <v>697</v>
      </c>
    </row>
    <row r="11" spans="2:8" x14ac:dyDescent="0.25">
      <c r="B11" s="1" t="s">
        <v>698</v>
      </c>
    </row>
  </sheetData>
  <mergeCells count="3">
    <mergeCell ref="B4:B5"/>
    <mergeCell ref="C4:D4"/>
    <mergeCell ref="B2:H2"/>
  </mergeCells>
  <pageMargins left="0.511811024" right="0.511811024" top="0.78740157499999996" bottom="0.78740157499999996" header="0.31496062000000002" footer="0.31496062000000002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G6" sqref="G6"/>
    </sheetView>
  </sheetViews>
  <sheetFormatPr defaultRowHeight="15" x14ac:dyDescent="0.25"/>
  <cols>
    <col min="1" max="1" width="9.140625" style="1"/>
    <col min="2" max="2" width="67.8554687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10" ht="15.75" x14ac:dyDescent="0.25">
      <c r="B2" s="254" t="s">
        <v>707</v>
      </c>
      <c r="C2" s="256"/>
      <c r="D2" s="255"/>
    </row>
    <row r="4" spans="2:10" ht="15.75" x14ac:dyDescent="0.25">
      <c r="B4" s="253" t="s">
        <v>619</v>
      </c>
      <c r="C4" s="253" t="s">
        <v>603</v>
      </c>
      <c r="D4" s="253"/>
    </row>
    <row r="5" spans="2:10" ht="15.75" x14ac:dyDescent="0.25">
      <c r="B5" s="253"/>
      <c r="C5" s="98" t="s">
        <v>604</v>
      </c>
      <c r="D5" s="98" t="s">
        <v>605</v>
      </c>
    </row>
    <row r="6" spans="2:10" ht="15.75" x14ac:dyDescent="0.25">
      <c r="B6" s="69" t="s">
        <v>83</v>
      </c>
      <c r="C6" s="70">
        <v>3</v>
      </c>
      <c r="D6" s="71">
        <v>0.5</v>
      </c>
    </row>
    <row r="7" spans="2:10" ht="15.75" x14ac:dyDescent="0.25">
      <c r="B7" s="69" t="s">
        <v>82</v>
      </c>
      <c r="C7" s="70">
        <v>1</v>
      </c>
      <c r="D7" s="71">
        <v>0.16700000000000001</v>
      </c>
    </row>
    <row r="8" spans="2:10" ht="15.75" x14ac:dyDescent="0.25">
      <c r="B8" s="69" t="s">
        <v>81</v>
      </c>
      <c r="C8" s="70">
        <v>1</v>
      </c>
      <c r="D8" s="71">
        <v>0.16700000000000001</v>
      </c>
    </row>
    <row r="9" spans="2:10" ht="15.75" x14ac:dyDescent="0.25">
      <c r="B9" s="69" t="s">
        <v>620</v>
      </c>
      <c r="C9" s="70">
        <v>1</v>
      </c>
      <c r="D9" s="71">
        <v>0.16700000000000001</v>
      </c>
    </row>
    <row r="10" spans="2:10" ht="15.75" x14ac:dyDescent="0.25">
      <c r="B10" s="69" t="s">
        <v>15</v>
      </c>
      <c r="C10" s="70">
        <v>6</v>
      </c>
      <c r="D10" s="71">
        <v>1</v>
      </c>
    </row>
    <row r="12" spans="2:10" x14ac:dyDescent="0.25">
      <c r="B12" s="1" t="s">
        <v>697</v>
      </c>
    </row>
    <row r="13" spans="2:10" x14ac:dyDescent="0.25">
      <c r="B13" s="1" t="s">
        <v>698</v>
      </c>
    </row>
    <row r="14" spans="2:10" x14ac:dyDescent="0.25">
      <c r="B14" s="26" t="s">
        <v>84</v>
      </c>
      <c r="C14" s="26"/>
      <c r="D14" s="26"/>
      <c r="E14" s="26"/>
      <c r="F14" s="26"/>
      <c r="G14" s="26"/>
      <c r="H14" s="26"/>
      <c r="I14" s="26"/>
      <c r="J14" s="26"/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I13" sqref="I13"/>
    </sheetView>
  </sheetViews>
  <sheetFormatPr defaultRowHeight="15" x14ac:dyDescent="0.25"/>
  <cols>
    <col min="1" max="1" width="9.140625" style="1"/>
    <col min="2" max="2" width="13.2851562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8" ht="15.75" x14ac:dyDescent="0.25">
      <c r="B2" s="254" t="s">
        <v>671</v>
      </c>
      <c r="C2" s="256"/>
      <c r="D2" s="256"/>
      <c r="E2" s="256"/>
      <c r="F2" s="256"/>
      <c r="G2" s="256"/>
      <c r="H2" s="255"/>
    </row>
    <row r="4" spans="2:8" ht="15.75" x14ac:dyDescent="0.25">
      <c r="B4" s="253" t="s">
        <v>173</v>
      </c>
      <c r="C4" s="253" t="s">
        <v>603</v>
      </c>
      <c r="D4" s="253"/>
    </row>
    <row r="5" spans="2:8" ht="15.75" x14ac:dyDescent="0.25">
      <c r="B5" s="253"/>
      <c r="C5" s="90" t="s">
        <v>604</v>
      </c>
      <c r="D5" s="90" t="s">
        <v>605</v>
      </c>
    </row>
    <row r="6" spans="2:8" ht="15.75" x14ac:dyDescent="0.25">
      <c r="B6" s="69" t="s">
        <v>53</v>
      </c>
      <c r="C6" s="70">
        <v>1</v>
      </c>
      <c r="D6" s="71">
        <v>0.2</v>
      </c>
    </row>
    <row r="7" spans="2:8" ht="15.75" x14ac:dyDescent="0.25">
      <c r="B7" s="69" t="s">
        <v>55</v>
      </c>
      <c r="C7" s="70">
        <v>4</v>
      </c>
      <c r="D7" s="71">
        <v>0.8</v>
      </c>
    </row>
    <row r="8" spans="2:8" ht="15.75" x14ac:dyDescent="0.25">
      <c r="B8" s="69" t="s">
        <v>15</v>
      </c>
      <c r="C8" s="70">
        <v>5</v>
      </c>
      <c r="D8" s="71">
        <v>1</v>
      </c>
    </row>
    <row r="10" spans="2:8" x14ac:dyDescent="0.25">
      <c r="B10" s="1" t="s">
        <v>697</v>
      </c>
    </row>
    <row r="11" spans="2:8" x14ac:dyDescent="0.25">
      <c r="B11" s="1" t="s">
        <v>698</v>
      </c>
    </row>
  </sheetData>
  <mergeCells count="3">
    <mergeCell ref="B4:B5"/>
    <mergeCell ref="C4:D4"/>
    <mergeCell ref="B2:H2"/>
  </mergeCells>
  <pageMargins left="0.511811024" right="0.511811024" top="0.78740157499999996" bottom="0.78740157499999996" header="0.31496062000000002" footer="0.31496062000000002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M7" sqref="M7"/>
    </sheetView>
  </sheetViews>
  <sheetFormatPr defaultRowHeight="15" x14ac:dyDescent="0.25"/>
  <cols>
    <col min="1" max="1" width="9.140625" style="1"/>
    <col min="2" max="2" width="15.710937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8" ht="15.75" x14ac:dyDescent="0.25">
      <c r="B2" s="254" t="s">
        <v>672</v>
      </c>
      <c r="C2" s="256"/>
      <c r="D2" s="256"/>
      <c r="E2" s="256"/>
      <c r="F2" s="256"/>
      <c r="G2" s="256"/>
      <c r="H2" s="255"/>
    </row>
    <row r="4" spans="2:8" ht="15.75" x14ac:dyDescent="0.25">
      <c r="B4" s="99" t="s">
        <v>173</v>
      </c>
      <c r="C4" s="257" t="s">
        <v>621</v>
      </c>
      <c r="D4" s="257"/>
    </row>
    <row r="5" spans="2:8" ht="15.75" x14ac:dyDescent="0.25">
      <c r="B5" s="68"/>
      <c r="C5" s="90" t="s">
        <v>604</v>
      </c>
      <c r="D5" s="90" t="s">
        <v>605</v>
      </c>
    </row>
    <row r="6" spans="2:8" ht="15.75" x14ac:dyDescent="0.25">
      <c r="B6" s="69" t="s">
        <v>53</v>
      </c>
      <c r="C6" s="70">
        <v>3</v>
      </c>
      <c r="D6" s="71">
        <v>0.6</v>
      </c>
    </row>
    <row r="7" spans="2:8" ht="15.75" x14ac:dyDescent="0.25">
      <c r="B7" s="69" t="s">
        <v>55</v>
      </c>
      <c r="C7" s="70">
        <v>2</v>
      </c>
      <c r="D7" s="71">
        <v>0.4</v>
      </c>
    </row>
    <row r="8" spans="2:8" ht="15.75" x14ac:dyDescent="0.25">
      <c r="B8" s="69" t="s">
        <v>15</v>
      </c>
      <c r="C8" s="70">
        <v>5</v>
      </c>
      <c r="D8" s="71">
        <v>1</v>
      </c>
    </row>
    <row r="10" spans="2:8" x14ac:dyDescent="0.25">
      <c r="B10" s="1" t="s">
        <v>697</v>
      </c>
    </row>
    <row r="11" spans="2:8" x14ac:dyDescent="0.25">
      <c r="B11" s="1" t="s">
        <v>698</v>
      </c>
    </row>
  </sheetData>
  <mergeCells count="2">
    <mergeCell ref="C4:D4"/>
    <mergeCell ref="B2:H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O9" sqref="O9"/>
    </sheetView>
  </sheetViews>
  <sheetFormatPr defaultRowHeight="15" x14ac:dyDescent="0.25"/>
  <cols>
    <col min="1" max="1" width="21.140625" style="1" bestFit="1" customWidth="1"/>
    <col min="2" max="2" width="10.85546875" style="1" bestFit="1" customWidth="1"/>
    <col min="3" max="3" width="12.7109375" style="1" bestFit="1" customWidth="1"/>
    <col min="4" max="4" width="18.7109375" style="1" bestFit="1" customWidth="1"/>
    <col min="5" max="16384" width="9.140625" style="1"/>
  </cols>
  <sheetData>
    <row r="1" spans="1:10" ht="15.75" x14ac:dyDescent="0.25">
      <c r="F1" s="125" t="s">
        <v>740</v>
      </c>
      <c r="G1" s="126"/>
      <c r="H1" s="126"/>
      <c r="I1" s="126"/>
      <c r="J1" s="127"/>
    </row>
    <row r="2" spans="1:10" ht="15.75" x14ac:dyDescent="0.25">
      <c r="A2" s="15" t="s">
        <v>53</v>
      </c>
      <c r="B2" s="15">
        <v>81</v>
      </c>
      <c r="C2" s="31">
        <f>B2/B5*100</f>
        <v>55.479452054794521</v>
      </c>
    </row>
    <row r="3" spans="1:10" ht="15.75" x14ac:dyDescent="0.25">
      <c r="A3" s="15" t="s">
        <v>55</v>
      </c>
      <c r="B3" s="15">
        <v>64</v>
      </c>
      <c r="C3" s="31">
        <f>B3/B5*100</f>
        <v>43.835616438356162</v>
      </c>
    </row>
    <row r="4" spans="1:10" ht="15.75" x14ac:dyDescent="0.25">
      <c r="A4" s="15" t="s">
        <v>28</v>
      </c>
      <c r="B4" s="15">
        <v>1</v>
      </c>
      <c r="C4" s="31">
        <f>B4/B5*100</f>
        <v>0.68493150684931503</v>
      </c>
    </row>
    <row r="5" spans="1:10" ht="15.75" x14ac:dyDescent="0.25">
      <c r="A5" s="15" t="s">
        <v>32</v>
      </c>
      <c r="B5" s="15">
        <v>146</v>
      </c>
      <c r="C5" s="31">
        <f>SUM(C2:C4)</f>
        <v>99.999999999999986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F1:J1"/>
  </mergeCells>
  <pageMargins left="0.511811024" right="0.511811024" top="0.78740157499999996" bottom="0.78740157499999996" header="0.31496062000000002" footer="0.31496062000000002"/>
  <drawing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G14" sqref="G14"/>
    </sheetView>
  </sheetViews>
  <sheetFormatPr defaultRowHeight="15" x14ac:dyDescent="0.25"/>
  <cols>
    <col min="1" max="1" width="9.140625" style="1"/>
    <col min="2" max="2" width="19.570312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8" ht="15.75" x14ac:dyDescent="0.25">
      <c r="B2" s="254" t="s">
        <v>673</v>
      </c>
      <c r="C2" s="256"/>
      <c r="D2" s="256"/>
      <c r="E2" s="256"/>
      <c r="F2" s="256"/>
      <c r="G2" s="256"/>
      <c r="H2" s="255"/>
    </row>
    <row r="4" spans="2:8" ht="15.75" x14ac:dyDescent="0.25">
      <c r="B4" s="253" t="s">
        <v>173</v>
      </c>
      <c r="C4" s="253" t="s">
        <v>603</v>
      </c>
      <c r="D4" s="253"/>
    </row>
    <row r="5" spans="2:8" ht="15.75" x14ac:dyDescent="0.25">
      <c r="B5" s="253"/>
      <c r="C5" s="98" t="s">
        <v>604</v>
      </c>
      <c r="D5" s="98" t="s">
        <v>605</v>
      </c>
    </row>
    <row r="6" spans="2:8" ht="15.75" x14ac:dyDescent="0.25">
      <c r="B6" s="69" t="s">
        <v>53</v>
      </c>
      <c r="C6" s="70">
        <v>2</v>
      </c>
      <c r="D6" s="71">
        <v>0.66700000000000004</v>
      </c>
    </row>
    <row r="7" spans="2:8" ht="15.75" x14ac:dyDescent="0.25">
      <c r="B7" s="69" t="s">
        <v>55</v>
      </c>
      <c r="C7" s="70">
        <v>1</v>
      </c>
      <c r="D7" s="71">
        <v>0.33300000000000002</v>
      </c>
    </row>
    <row r="8" spans="2:8" ht="15.75" x14ac:dyDescent="0.25">
      <c r="B8" s="69" t="s">
        <v>15</v>
      </c>
      <c r="C8" s="70">
        <v>3</v>
      </c>
      <c r="D8" s="71">
        <v>1</v>
      </c>
    </row>
    <row r="10" spans="2:8" x14ac:dyDescent="0.25">
      <c r="B10" s="1" t="s">
        <v>697</v>
      </c>
    </row>
    <row r="11" spans="2:8" x14ac:dyDescent="0.25">
      <c r="B11" s="1" t="s">
        <v>698</v>
      </c>
    </row>
  </sheetData>
  <mergeCells count="3">
    <mergeCell ref="B4:B5"/>
    <mergeCell ref="C4:D4"/>
    <mergeCell ref="B2:H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18" sqref="B18"/>
    </sheetView>
  </sheetViews>
  <sheetFormatPr defaultRowHeight="15" x14ac:dyDescent="0.25"/>
  <cols>
    <col min="1" max="1" width="9.140625" style="1"/>
    <col min="2" max="2" width="32.8554687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9" ht="15.75" x14ac:dyDescent="0.25">
      <c r="B2" s="254" t="s">
        <v>674</v>
      </c>
      <c r="C2" s="256"/>
      <c r="D2" s="256"/>
      <c r="E2" s="256"/>
      <c r="F2" s="256"/>
      <c r="G2" s="256"/>
      <c r="H2" s="256"/>
      <c r="I2" s="255"/>
    </row>
    <row r="4" spans="2:9" ht="15.75" x14ac:dyDescent="0.25">
      <c r="B4" s="253" t="s">
        <v>622</v>
      </c>
      <c r="C4" s="253" t="s">
        <v>603</v>
      </c>
      <c r="D4" s="253"/>
    </row>
    <row r="5" spans="2:9" ht="15.75" x14ac:dyDescent="0.25">
      <c r="B5" s="253"/>
      <c r="C5" s="98" t="s">
        <v>604</v>
      </c>
      <c r="D5" s="98" t="s">
        <v>605</v>
      </c>
    </row>
    <row r="6" spans="2:9" ht="15.75" x14ac:dyDescent="0.25">
      <c r="B6" s="69" t="s">
        <v>233</v>
      </c>
      <c r="C6" s="70">
        <v>2</v>
      </c>
      <c r="D6" s="71">
        <v>0.66700000000000004</v>
      </c>
    </row>
    <row r="7" spans="2:9" ht="15.75" x14ac:dyDescent="0.25">
      <c r="B7" s="69" t="s">
        <v>234</v>
      </c>
      <c r="C7" s="70">
        <v>1</v>
      </c>
      <c r="D7" s="71">
        <v>0.33300000000000002</v>
      </c>
    </row>
    <row r="8" spans="2:9" ht="15.75" x14ac:dyDescent="0.25">
      <c r="B8" s="69" t="s">
        <v>15</v>
      </c>
      <c r="C8" s="70">
        <v>3</v>
      </c>
      <c r="D8" s="71">
        <v>1</v>
      </c>
    </row>
    <row r="10" spans="2:9" x14ac:dyDescent="0.25">
      <c r="B10" s="1" t="s">
        <v>697</v>
      </c>
    </row>
    <row r="11" spans="2:9" x14ac:dyDescent="0.25">
      <c r="B11" s="1" t="s">
        <v>698</v>
      </c>
    </row>
  </sheetData>
  <mergeCells count="3">
    <mergeCell ref="B4:B5"/>
    <mergeCell ref="C4:D4"/>
    <mergeCell ref="B2:I2"/>
  </mergeCells>
  <pageMargins left="0.511811024" right="0.511811024" top="0.78740157499999996" bottom="0.78740157499999996" header="0.31496062000000002" footer="0.31496062000000002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F16" sqref="F16"/>
    </sheetView>
  </sheetViews>
  <sheetFormatPr defaultRowHeight="15" x14ac:dyDescent="0.25"/>
  <cols>
    <col min="1" max="1" width="9.140625" style="1"/>
    <col min="2" max="2" width="15.2851562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21" ht="15.75" x14ac:dyDescent="0.25">
      <c r="B2" s="201" t="s">
        <v>708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4" spans="2:21" ht="15.75" x14ac:dyDescent="0.25">
      <c r="B4" s="258" t="s">
        <v>771</v>
      </c>
      <c r="C4" s="253" t="s">
        <v>603</v>
      </c>
      <c r="D4" s="253"/>
    </row>
    <row r="5" spans="2:21" ht="15.75" x14ac:dyDescent="0.25">
      <c r="B5" s="258"/>
      <c r="C5" s="98" t="s">
        <v>604</v>
      </c>
      <c r="D5" s="98" t="s">
        <v>605</v>
      </c>
    </row>
    <row r="6" spans="2:21" ht="15.75" x14ac:dyDescent="0.25">
      <c r="B6" s="69" t="s">
        <v>53</v>
      </c>
      <c r="C6" s="70">
        <v>3</v>
      </c>
      <c r="D6" s="71">
        <v>0.6</v>
      </c>
    </row>
    <row r="7" spans="2:21" ht="15.75" x14ac:dyDescent="0.25">
      <c r="B7" s="69" t="s">
        <v>55</v>
      </c>
      <c r="C7" s="70">
        <v>2</v>
      </c>
      <c r="D7" s="71">
        <v>0.4</v>
      </c>
    </row>
    <row r="8" spans="2:21" ht="15.75" x14ac:dyDescent="0.25">
      <c r="B8" s="69" t="s">
        <v>15</v>
      </c>
      <c r="C8" s="70">
        <v>5</v>
      </c>
      <c r="D8" s="71">
        <v>1</v>
      </c>
    </row>
    <row r="10" spans="2:21" x14ac:dyDescent="0.25">
      <c r="B10" s="1" t="s">
        <v>697</v>
      </c>
    </row>
    <row r="11" spans="2:21" x14ac:dyDescent="0.25">
      <c r="B11" s="1" t="s">
        <v>698</v>
      </c>
    </row>
    <row r="12" spans="2:21" x14ac:dyDescent="0.25">
      <c r="B12" s="26" t="s">
        <v>623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</sheetData>
  <mergeCells count="3">
    <mergeCell ref="B4:B5"/>
    <mergeCell ref="C4:D4"/>
    <mergeCell ref="B2:N2"/>
  </mergeCells>
  <pageMargins left="0.511811024" right="0.511811024" top="0.78740157499999996" bottom="0.78740157499999996" header="0.31496062000000002" footer="0.31496062000000002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C5" sqref="C5"/>
    </sheetView>
  </sheetViews>
  <sheetFormatPr defaultRowHeight="15" x14ac:dyDescent="0.25"/>
  <cols>
    <col min="1" max="1" width="9.140625" style="1"/>
    <col min="2" max="2" width="22.8554687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15" ht="15.75" x14ac:dyDescent="0.25">
      <c r="B2" s="254" t="s">
        <v>709</v>
      </c>
      <c r="C2" s="256"/>
      <c r="D2" s="255"/>
    </row>
    <row r="4" spans="2:15" ht="15.75" x14ac:dyDescent="0.25">
      <c r="B4" s="257" t="s">
        <v>624</v>
      </c>
      <c r="C4" s="253" t="s">
        <v>603</v>
      </c>
      <c r="D4" s="253"/>
    </row>
    <row r="5" spans="2:15" ht="15.75" x14ac:dyDescent="0.25">
      <c r="B5" s="257"/>
      <c r="C5" s="90" t="s">
        <v>604</v>
      </c>
      <c r="D5" s="90" t="s">
        <v>605</v>
      </c>
    </row>
    <row r="6" spans="2:15" ht="15.75" x14ac:dyDescent="0.25">
      <c r="B6" s="69" t="s">
        <v>625</v>
      </c>
      <c r="C6" s="70">
        <v>2</v>
      </c>
      <c r="D6" s="71">
        <v>0.4</v>
      </c>
    </row>
    <row r="7" spans="2:15" ht="15.75" x14ac:dyDescent="0.25">
      <c r="B7" s="69" t="s">
        <v>626</v>
      </c>
      <c r="C7" s="70">
        <v>2</v>
      </c>
      <c r="D7" s="71">
        <v>0.4</v>
      </c>
    </row>
    <row r="8" spans="2:15" ht="15.75" x14ac:dyDescent="0.25">
      <c r="B8" s="69" t="s">
        <v>627</v>
      </c>
      <c r="C8" s="70">
        <v>1</v>
      </c>
      <c r="D8" s="71">
        <v>0.2</v>
      </c>
    </row>
    <row r="9" spans="2:15" ht="15.75" x14ac:dyDescent="0.25">
      <c r="B9" s="69" t="s">
        <v>15</v>
      </c>
      <c r="C9" s="70">
        <v>5</v>
      </c>
      <c r="D9" s="71">
        <v>1</v>
      </c>
    </row>
    <row r="11" spans="2:15" x14ac:dyDescent="0.25">
      <c r="B11" s="1" t="s">
        <v>697</v>
      </c>
    </row>
    <row r="12" spans="2:15" x14ac:dyDescent="0.25">
      <c r="B12" s="1" t="s">
        <v>698</v>
      </c>
    </row>
    <row r="13" spans="2:15" x14ac:dyDescent="0.25">
      <c r="B13" s="26" t="s">
        <v>84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G16" sqref="G16"/>
    </sheetView>
  </sheetViews>
  <sheetFormatPr defaultRowHeight="15" x14ac:dyDescent="0.25"/>
  <cols>
    <col min="1" max="1" width="9.140625" style="1"/>
    <col min="2" max="2" width="29.57031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14" ht="15.75" x14ac:dyDescent="0.25">
      <c r="B2" s="254" t="s">
        <v>710</v>
      </c>
      <c r="C2" s="256"/>
      <c r="D2" s="255"/>
    </row>
    <row r="4" spans="2:14" ht="15.75" x14ac:dyDescent="0.25">
      <c r="B4" s="253" t="s">
        <v>628</v>
      </c>
      <c r="C4" s="253" t="s">
        <v>603</v>
      </c>
      <c r="D4" s="253"/>
    </row>
    <row r="5" spans="2:14" ht="15.75" x14ac:dyDescent="0.25">
      <c r="B5" s="253"/>
      <c r="C5" s="98" t="s">
        <v>604</v>
      </c>
      <c r="D5" s="98" t="s">
        <v>605</v>
      </c>
    </row>
    <row r="6" spans="2:14" ht="15.75" x14ac:dyDescent="0.25">
      <c r="B6" s="69" t="s">
        <v>437</v>
      </c>
      <c r="C6" s="70">
        <v>1</v>
      </c>
      <c r="D6" s="71">
        <v>0.33300000000000002</v>
      </c>
    </row>
    <row r="7" spans="2:14" ht="15.75" x14ac:dyDescent="0.25">
      <c r="B7" s="69" t="s">
        <v>438</v>
      </c>
      <c r="C7" s="70">
        <v>1</v>
      </c>
      <c r="D7" s="71">
        <v>0.33300000000000002</v>
      </c>
    </row>
    <row r="8" spans="2:14" ht="15.75" x14ac:dyDescent="0.25">
      <c r="B8" s="69" t="s">
        <v>629</v>
      </c>
      <c r="C8" s="70">
        <v>1</v>
      </c>
      <c r="D8" s="71">
        <v>0.33300000000000002</v>
      </c>
    </row>
    <row r="9" spans="2:14" ht="15.75" x14ac:dyDescent="0.25">
      <c r="B9" s="69" t="s">
        <v>15</v>
      </c>
      <c r="C9" s="70">
        <v>3</v>
      </c>
      <c r="D9" s="71">
        <v>1</v>
      </c>
    </row>
    <row r="11" spans="2:14" x14ac:dyDescent="0.25">
      <c r="B11" s="1" t="s">
        <v>697</v>
      </c>
    </row>
    <row r="12" spans="2:14" x14ac:dyDescent="0.25">
      <c r="B12" s="1" t="s">
        <v>698</v>
      </c>
    </row>
    <row r="13" spans="2:14" x14ac:dyDescent="0.25">
      <c r="B13" s="26" t="s">
        <v>84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selection activeCell="D16" sqref="D16"/>
    </sheetView>
  </sheetViews>
  <sheetFormatPr defaultRowHeight="15" x14ac:dyDescent="0.25"/>
  <cols>
    <col min="1" max="1" width="9.140625" style="1"/>
    <col min="2" max="2" width="45.5703125" style="1" bestFit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9" ht="15.75" x14ac:dyDescent="0.25">
      <c r="B2" s="48" t="s">
        <v>711</v>
      </c>
    </row>
    <row r="4" spans="2:9" ht="15.75" x14ac:dyDescent="0.25">
      <c r="B4" s="253" t="s">
        <v>630</v>
      </c>
      <c r="C4" s="253" t="s">
        <v>603</v>
      </c>
      <c r="D4" s="253"/>
    </row>
    <row r="5" spans="2:9" ht="15.75" x14ac:dyDescent="0.25">
      <c r="B5" s="253"/>
      <c r="C5" s="90" t="s">
        <v>604</v>
      </c>
      <c r="D5" s="90" t="s">
        <v>605</v>
      </c>
    </row>
    <row r="6" spans="2:9" ht="15.75" x14ac:dyDescent="0.25">
      <c r="B6" s="69" t="s">
        <v>447</v>
      </c>
      <c r="C6" s="70">
        <v>2</v>
      </c>
      <c r="D6" s="71">
        <v>0.66700000000000004</v>
      </c>
    </row>
    <row r="7" spans="2:9" ht="15.75" x14ac:dyDescent="0.25">
      <c r="B7" s="69" t="s">
        <v>448</v>
      </c>
      <c r="C7" s="70">
        <v>1</v>
      </c>
      <c r="D7" s="71">
        <v>0.33300000000000002</v>
      </c>
    </row>
    <row r="8" spans="2:9" ht="15.75" x14ac:dyDescent="0.25">
      <c r="B8" s="69" t="s">
        <v>15</v>
      </c>
      <c r="C8" s="70">
        <v>3</v>
      </c>
      <c r="D8" s="71">
        <v>1</v>
      </c>
    </row>
    <row r="10" spans="2:9" x14ac:dyDescent="0.25">
      <c r="B10" s="1" t="s">
        <v>697</v>
      </c>
    </row>
    <row r="11" spans="2:9" x14ac:dyDescent="0.25">
      <c r="B11" s="1" t="s">
        <v>698</v>
      </c>
    </row>
    <row r="12" spans="2:9" x14ac:dyDescent="0.25">
      <c r="B12" s="26" t="s">
        <v>631</v>
      </c>
      <c r="C12" s="26"/>
      <c r="D12" s="26"/>
      <c r="E12" s="26"/>
      <c r="F12" s="26"/>
      <c r="G12" s="26"/>
      <c r="H12" s="26"/>
      <c r="I12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J5" sqref="J5"/>
    </sheetView>
  </sheetViews>
  <sheetFormatPr defaultRowHeight="15" x14ac:dyDescent="0.25"/>
  <cols>
    <col min="1" max="1" width="9.140625" style="1"/>
    <col min="2" max="2" width="19.1406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7" ht="15.75" x14ac:dyDescent="0.25">
      <c r="B2" s="254" t="s">
        <v>770</v>
      </c>
      <c r="C2" s="256"/>
      <c r="D2" s="256"/>
      <c r="E2" s="256"/>
      <c r="F2" s="256"/>
      <c r="G2" s="255"/>
    </row>
    <row r="4" spans="2:7" ht="15.75" x14ac:dyDescent="0.25">
      <c r="B4" s="253" t="s">
        <v>632</v>
      </c>
      <c r="C4" s="253" t="s">
        <v>633</v>
      </c>
      <c r="D4" s="253"/>
    </row>
    <row r="5" spans="2:7" ht="15.75" x14ac:dyDescent="0.25">
      <c r="B5" s="253"/>
      <c r="C5" s="90" t="s">
        <v>604</v>
      </c>
      <c r="D5" s="90" t="s">
        <v>605</v>
      </c>
    </row>
    <row r="6" spans="2:7" ht="15.75" x14ac:dyDescent="0.25">
      <c r="B6" s="69" t="s">
        <v>187</v>
      </c>
      <c r="C6" s="70">
        <v>8</v>
      </c>
      <c r="D6" s="71">
        <v>0.5</v>
      </c>
    </row>
    <row r="7" spans="2:7" ht="15.75" x14ac:dyDescent="0.25">
      <c r="B7" s="69" t="s">
        <v>189</v>
      </c>
      <c r="C7" s="70">
        <v>8</v>
      </c>
      <c r="D7" s="71">
        <v>0.5</v>
      </c>
    </row>
    <row r="8" spans="2:7" ht="15.75" x14ac:dyDescent="0.25">
      <c r="B8" s="69" t="s">
        <v>15</v>
      </c>
      <c r="C8" s="70">
        <v>16</v>
      </c>
      <c r="D8" s="71">
        <v>1</v>
      </c>
    </row>
    <row r="10" spans="2:7" x14ac:dyDescent="0.25">
      <c r="B10" s="1" t="s">
        <v>697</v>
      </c>
    </row>
    <row r="11" spans="2:7" x14ac:dyDescent="0.25">
      <c r="B11" s="1" t="s">
        <v>698</v>
      </c>
    </row>
  </sheetData>
  <mergeCells count="3">
    <mergeCell ref="B4:B5"/>
    <mergeCell ref="C4:D4"/>
    <mergeCell ref="B2:G2"/>
  </mergeCells>
  <pageMargins left="0.511811024" right="0.511811024" top="0.78740157499999996" bottom="0.78740157499999996" header="0.31496062000000002" footer="0.31496062000000002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J9" sqref="J9"/>
    </sheetView>
  </sheetViews>
  <sheetFormatPr defaultRowHeight="15" x14ac:dyDescent="0.25"/>
  <cols>
    <col min="1" max="1" width="9.140625" style="1"/>
    <col min="2" max="2" width="24.8554687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201" t="s">
        <v>769</v>
      </c>
      <c r="C2" s="202"/>
      <c r="D2" s="203"/>
    </row>
    <row r="4" spans="2:4" ht="15.75" x14ac:dyDescent="0.25">
      <c r="B4" s="253" t="s">
        <v>634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635</v>
      </c>
      <c r="C6" s="70">
        <v>7</v>
      </c>
      <c r="D6" s="71">
        <v>0.438</v>
      </c>
    </row>
    <row r="7" spans="2:4" ht="15.75" x14ac:dyDescent="0.25">
      <c r="B7" s="69" t="s">
        <v>160</v>
      </c>
      <c r="C7" s="70">
        <v>5</v>
      </c>
      <c r="D7" s="71">
        <v>0.313</v>
      </c>
    </row>
    <row r="8" spans="2:4" ht="15.75" x14ac:dyDescent="0.25">
      <c r="B8" s="69" t="s">
        <v>19</v>
      </c>
      <c r="C8" s="70">
        <v>1</v>
      </c>
      <c r="D8" s="71">
        <v>6.3E-2</v>
      </c>
    </row>
    <row r="9" spans="2:4" ht="15.75" x14ac:dyDescent="0.25">
      <c r="B9" s="69" t="s">
        <v>162</v>
      </c>
      <c r="C9" s="70">
        <v>2</v>
      </c>
      <c r="D9" s="71">
        <v>0.125</v>
      </c>
    </row>
    <row r="10" spans="2:4" ht="15.75" x14ac:dyDescent="0.25">
      <c r="B10" s="69" t="s">
        <v>636</v>
      </c>
      <c r="C10" s="70">
        <v>1</v>
      </c>
      <c r="D10" s="71">
        <v>6.3E-2</v>
      </c>
    </row>
    <row r="11" spans="2:4" ht="15.75" x14ac:dyDescent="0.25">
      <c r="B11" s="69" t="s">
        <v>15</v>
      </c>
      <c r="C11" s="70">
        <v>16</v>
      </c>
      <c r="D11" s="71">
        <v>1</v>
      </c>
    </row>
    <row r="13" spans="2:4" x14ac:dyDescent="0.25">
      <c r="B13" s="1" t="s">
        <v>697</v>
      </c>
    </row>
    <row r="14" spans="2:4" x14ac:dyDescent="0.25">
      <c r="B14" s="1" t="s">
        <v>698</v>
      </c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27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201" t="s">
        <v>768</v>
      </c>
      <c r="C2" s="203"/>
    </row>
    <row r="4" spans="2:4" ht="15.75" x14ac:dyDescent="0.25">
      <c r="B4" s="253" t="s">
        <v>610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31</v>
      </c>
      <c r="C6" s="70">
        <v>13</v>
      </c>
      <c r="D6" s="71">
        <v>0.81299999999999994</v>
      </c>
    </row>
    <row r="7" spans="2:4" ht="15.75" x14ac:dyDescent="0.25">
      <c r="B7" s="69" t="s">
        <v>30</v>
      </c>
      <c r="C7" s="70">
        <v>3</v>
      </c>
      <c r="D7" s="71">
        <v>0.188</v>
      </c>
    </row>
    <row r="8" spans="2:4" ht="15.75" x14ac:dyDescent="0.25">
      <c r="B8" s="69" t="s">
        <v>15</v>
      </c>
      <c r="C8" s="70">
        <v>16</v>
      </c>
      <c r="D8" s="71">
        <v>1</v>
      </c>
    </row>
    <row r="10" spans="2:4" x14ac:dyDescent="0.25">
      <c r="B10" s="1" t="s">
        <v>697</v>
      </c>
    </row>
    <row r="11" spans="2:4" x14ac:dyDescent="0.25">
      <c r="B11" s="1" t="s">
        <v>698</v>
      </c>
    </row>
  </sheetData>
  <mergeCells count="3">
    <mergeCell ref="B4:B5"/>
    <mergeCell ref="C4:D4"/>
    <mergeCell ref="B2:C2"/>
  </mergeCells>
  <pageMargins left="0.511811024" right="0.511811024" top="0.78740157499999996" bottom="0.78740157499999996" header="0.31496062000000002" footer="0.31496062000000002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H6" sqref="H6"/>
    </sheetView>
  </sheetViews>
  <sheetFormatPr defaultRowHeight="15" x14ac:dyDescent="0.25"/>
  <cols>
    <col min="1" max="1" width="9.140625" style="1"/>
    <col min="2" max="2" width="24.28515625" style="1" bestFit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73" t="s">
        <v>767</v>
      </c>
    </row>
    <row r="4" spans="2:4" ht="15.75" x14ac:dyDescent="0.25">
      <c r="B4" s="253" t="s">
        <v>611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48</v>
      </c>
      <c r="C6" s="70">
        <v>13</v>
      </c>
      <c r="D6" s="71">
        <v>0.81299999999999994</v>
      </c>
    </row>
    <row r="7" spans="2:4" ht="15.75" x14ac:dyDescent="0.25">
      <c r="B7" s="69" t="s">
        <v>49</v>
      </c>
      <c r="C7" s="70">
        <v>2</v>
      </c>
      <c r="D7" s="71">
        <v>0.125</v>
      </c>
    </row>
    <row r="8" spans="2:4" ht="15.75" x14ac:dyDescent="0.25">
      <c r="B8" s="69" t="s">
        <v>50</v>
      </c>
      <c r="C8" s="70">
        <v>1</v>
      </c>
      <c r="D8" s="71">
        <v>6.3E-2</v>
      </c>
    </row>
    <row r="9" spans="2:4" ht="15.75" x14ac:dyDescent="0.25">
      <c r="B9" s="69" t="s">
        <v>15</v>
      </c>
      <c r="C9" s="70">
        <v>16</v>
      </c>
      <c r="D9" s="71">
        <v>1</v>
      </c>
    </row>
    <row r="11" spans="2:4" x14ac:dyDescent="0.25">
      <c r="B11" s="1" t="s">
        <v>697</v>
      </c>
    </row>
    <row r="12" spans="2:4" x14ac:dyDescent="0.25">
      <c r="B12" s="1" t="s">
        <v>698</v>
      </c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O7" sqref="O7"/>
    </sheetView>
  </sheetViews>
  <sheetFormatPr defaultRowHeight="15" x14ac:dyDescent="0.25"/>
  <cols>
    <col min="1" max="1" width="18.5703125" style="1" customWidth="1"/>
    <col min="2" max="16384" width="9.140625" style="1"/>
  </cols>
  <sheetData>
    <row r="2" spans="1:11" ht="15.75" x14ac:dyDescent="0.25">
      <c r="E2" s="53" t="s">
        <v>741</v>
      </c>
      <c r="F2" s="54"/>
      <c r="G2" s="54"/>
      <c r="H2" s="54"/>
      <c r="I2" s="54"/>
      <c r="J2" s="54"/>
      <c r="K2" s="55"/>
    </row>
    <row r="3" spans="1:11" ht="15.75" x14ac:dyDescent="0.25">
      <c r="A3" s="32" t="s">
        <v>53</v>
      </c>
      <c r="B3" s="32">
        <v>81</v>
      </c>
      <c r="C3" s="33">
        <f>B3/$B6*100</f>
        <v>55.479452054794521</v>
      </c>
    </row>
    <row r="4" spans="1:11" ht="15.75" x14ac:dyDescent="0.25">
      <c r="A4" s="32" t="s">
        <v>55</v>
      </c>
      <c r="B4" s="32">
        <v>64</v>
      </c>
      <c r="C4" s="33">
        <f>B4/$B6*100</f>
        <v>43.835616438356162</v>
      </c>
    </row>
    <row r="5" spans="1:11" ht="15.75" x14ac:dyDescent="0.25">
      <c r="A5" s="32" t="s">
        <v>28</v>
      </c>
      <c r="B5" s="32">
        <v>1</v>
      </c>
      <c r="C5" s="33">
        <f>B5/B6*100</f>
        <v>0.68493150684931503</v>
      </c>
    </row>
    <row r="6" spans="1:11" ht="15.75" x14ac:dyDescent="0.25">
      <c r="A6" s="32" t="s">
        <v>32</v>
      </c>
      <c r="B6" s="32">
        <v>146</v>
      </c>
      <c r="C6" s="32"/>
    </row>
    <row r="20" spans="5:5" x14ac:dyDescent="0.25">
      <c r="E20" s="1" t="s">
        <v>697</v>
      </c>
    </row>
    <row r="21" spans="5:5" x14ac:dyDescent="0.25">
      <c r="E21" s="1" t="s">
        <v>698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workbookViewId="0">
      <selection activeCell="G5" sqref="G5"/>
    </sheetView>
  </sheetViews>
  <sheetFormatPr defaultRowHeight="15" x14ac:dyDescent="0.25"/>
  <cols>
    <col min="1" max="1" width="9.140625" style="1"/>
    <col min="2" max="2" width="37.140625" style="1" bestFit="1" customWidth="1"/>
    <col min="3" max="3" width="11.7109375" style="1" customWidth="1"/>
    <col min="4" max="4" width="10.5703125" style="1" bestFit="1" customWidth="1"/>
    <col min="5" max="16384" width="9.140625" style="1"/>
  </cols>
  <sheetData>
    <row r="2" spans="2:20" ht="15.75" x14ac:dyDescent="0.25">
      <c r="B2" s="73" t="s">
        <v>712</v>
      </c>
    </row>
    <row r="4" spans="2:20" ht="15.75" x14ac:dyDescent="0.25">
      <c r="B4" s="253" t="s">
        <v>612</v>
      </c>
      <c r="C4" s="253" t="s">
        <v>633</v>
      </c>
      <c r="D4" s="253"/>
    </row>
    <row r="5" spans="2:20" ht="15.75" x14ac:dyDescent="0.25">
      <c r="B5" s="253"/>
      <c r="C5" s="90" t="s">
        <v>604</v>
      </c>
      <c r="D5" s="90" t="s">
        <v>605</v>
      </c>
    </row>
    <row r="6" spans="2:20" ht="15.75" x14ac:dyDescent="0.25">
      <c r="B6" s="69" t="s">
        <v>613</v>
      </c>
      <c r="C6" s="70">
        <v>5</v>
      </c>
      <c r="D6" s="71">
        <v>0.313</v>
      </c>
    </row>
    <row r="7" spans="2:20" ht="15.75" x14ac:dyDescent="0.25">
      <c r="B7" s="69" t="s">
        <v>637</v>
      </c>
      <c r="C7" s="70">
        <v>2</v>
      </c>
      <c r="D7" s="71">
        <v>0.125</v>
      </c>
    </row>
    <row r="8" spans="2:20" ht="15.75" x14ac:dyDescent="0.25">
      <c r="B8" s="69" t="s">
        <v>614</v>
      </c>
      <c r="C8" s="70">
        <v>6</v>
      </c>
      <c r="D8" s="71">
        <v>0.375</v>
      </c>
    </row>
    <row r="9" spans="2:20" ht="15.75" x14ac:dyDescent="0.25">
      <c r="B9" s="69" t="s">
        <v>615</v>
      </c>
      <c r="C9" s="70">
        <v>2</v>
      </c>
      <c r="D9" s="71">
        <v>0.125</v>
      </c>
    </row>
    <row r="10" spans="2:20" ht="15.75" x14ac:dyDescent="0.25">
      <c r="B10" s="69" t="s">
        <v>638</v>
      </c>
      <c r="C10" s="70">
        <v>1</v>
      </c>
      <c r="D10" s="71">
        <v>6.3E-2</v>
      </c>
    </row>
    <row r="11" spans="2:20" ht="15.75" x14ac:dyDescent="0.25">
      <c r="B11" s="69" t="s">
        <v>15</v>
      </c>
      <c r="C11" s="70">
        <v>16</v>
      </c>
      <c r="D11" s="71">
        <v>1</v>
      </c>
    </row>
    <row r="13" spans="2:20" x14ac:dyDescent="0.25">
      <c r="B13" s="1" t="s">
        <v>697</v>
      </c>
    </row>
    <row r="14" spans="2:20" x14ac:dyDescent="0.25">
      <c r="B14" s="1" t="s">
        <v>698</v>
      </c>
    </row>
    <row r="15" spans="2:20" x14ac:dyDescent="0.25">
      <c r="B15" s="26" t="s">
        <v>617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N8" sqref="N8"/>
    </sheetView>
  </sheetViews>
  <sheetFormatPr defaultRowHeight="15" x14ac:dyDescent="0.25"/>
  <cols>
    <col min="1" max="1" width="9.140625" style="1"/>
    <col min="2" max="2" width="16.5703125" style="1" customWidth="1"/>
    <col min="3" max="3" width="12.7109375" style="1" bestFit="1" customWidth="1"/>
    <col min="4" max="4" width="11.5703125" style="1" bestFit="1" customWidth="1"/>
    <col min="5" max="16384" width="9.140625" style="1"/>
  </cols>
  <sheetData>
    <row r="2" spans="2:7" ht="15.75" x14ac:dyDescent="0.25">
      <c r="B2" s="201" t="s">
        <v>675</v>
      </c>
      <c r="C2" s="202"/>
      <c r="D2" s="202"/>
      <c r="E2" s="202"/>
      <c r="F2" s="202"/>
      <c r="G2" s="203"/>
    </row>
    <row r="4" spans="2:7" ht="15.75" x14ac:dyDescent="0.25">
      <c r="B4" s="253" t="s">
        <v>173</v>
      </c>
      <c r="C4" s="253" t="s">
        <v>633</v>
      </c>
      <c r="D4" s="253"/>
    </row>
    <row r="5" spans="2:7" ht="15.75" x14ac:dyDescent="0.25">
      <c r="B5" s="253"/>
      <c r="C5" s="90" t="s">
        <v>604</v>
      </c>
      <c r="D5" s="90" t="s">
        <v>605</v>
      </c>
    </row>
    <row r="6" spans="2:7" ht="15.75" x14ac:dyDescent="0.25">
      <c r="B6" s="69" t="s">
        <v>53</v>
      </c>
      <c r="C6" s="70">
        <v>12</v>
      </c>
      <c r="D6" s="71">
        <v>0.75</v>
      </c>
    </row>
    <row r="7" spans="2:7" ht="15.75" x14ac:dyDescent="0.25">
      <c r="B7" s="69" t="s">
        <v>55</v>
      </c>
      <c r="C7" s="70">
        <v>4</v>
      </c>
      <c r="D7" s="71">
        <v>0.25</v>
      </c>
    </row>
    <row r="8" spans="2:7" ht="15.75" x14ac:dyDescent="0.25">
      <c r="B8" s="69" t="s">
        <v>15</v>
      </c>
      <c r="C8" s="70">
        <v>16</v>
      </c>
      <c r="D8" s="71">
        <v>1</v>
      </c>
    </row>
    <row r="10" spans="2:7" x14ac:dyDescent="0.25">
      <c r="B10" s="1" t="s">
        <v>697</v>
      </c>
    </row>
    <row r="11" spans="2:7" x14ac:dyDescent="0.25">
      <c r="B11" s="1" t="s">
        <v>698</v>
      </c>
    </row>
  </sheetData>
  <mergeCells count="3">
    <mergeCell ref="B4:B5"/>
    <mergeCell ref="C4:D4"/>
    <mergeCell ref="B2:G2"/>
  </mergeCells>
  <pageMargins left="0.511811024" right="0.511811024" top="0.78740157499999996" bottom="0.78740157499999996" header="0.31496062000000002" footer="0.31496062000000002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workbookViewId="0">
      <selection activeCell="H7" sqref="H7"/>
    </sheetView>
  </sheetViews>
  <sheetFormatPr defaultRowHeight="15" x14ac:dyDescent="0.25"/>
  <cols>
    <col min="1" max="1" width="9.140625" style="1"/>
    <col min="2" max="2" width="55.28515625" style="1" bestFit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73" t="s">
        <v>713</v>
      </c>
    </row>
    <row r="4" spans="2:4" ht="15.75" x14ac:dyDescent="0.25">
      <c r="B4" s="253" t="s">
        <v>639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64</v>
      </c>
      <c r="C6" s="70">
        <v>3</v>
      </c>
      <c r="D6" s="71">
        <v>0.214</v>
      </c>
    </row>
    <row r="7" spans="2:4" ht="15.75" x14ac:dyDescent="0.25">
      <c r="B7" s="69" t="s">
        <v>65</v>
      </c>
      <c r="C7" s="70">
        <v>3</v>
      </c>
      <c r="D7" s="71">
        <v>0.214</v>
      </c>
    </row>
    <row r="8" spans="2:4" ht="15.75" x14ac:dyDescent="0.25">
      <c r="B8" s="69" t="s">
        <v>71</v>
      </c>
      <c r="C8" s="70">
        <v>2</v>
      </c>
      <c r="D8" s="71">
        <v>0.14299999999999999</v>
      </c>
    </row>
    <row r="9" spans="2:4" ht="15.75" x14ac:dyDescent="0.25">
      <c r="B9" s="69" t="s">
        <v>63</v>
      </c>
      <c r="C9" s="70">
        <v>2</v>
      </c>
      <c r="D9" s="71">
        <v>0.14299999999999999</v>
      </c>
    </row>
    <row r="10" spans="2:4" ht="15.75" x14ac:dyDescent="0.25">
      <c r="B10" s="69" t="s">
        <v>72</v>
      </c>
      <c r="C10" s="70">
        <v>1</v>
      </c>
      <c r="D10" s="71">
        <v>7.0999999999999994E-2</v>
      </c>
    </row>
    <row r="11" spans="2:4" ht="15.75" x14ac:dyDescent="0.25">
      <c r="B11" s="69" t="s">
        <v>640</v>
      </c>
      <c r="C11" s="70">
        <v>1</v>
      </c>
      <c r="D11" s="71">
        <v>7.0999999999999994E-2</v>
      </c>
    </row>
    <row r="12" spans="2:4" ht="15.75" x14ac:dyDescent="0.25">
      <c r="B12" s="69" t="s">
        <v>641</v>
      </c>
      <c r="C12" s="70">
        <v>1</v>
      </c>
      <c r="D12" s="71">
        <v>7.0999999999999994E-2</v>
      </c>
    </row>
    <row r="13" spans="2:4" ht="15.75" x14ac:dyDescent="0.25">
      <c r="B13" s="69" t="s">
        <v>642</v>
      </c>
      <c r="C13" s="70">
        <v>1</v>
      </c>
      <c r="D13" s="71">
        <v>7.0999999999999994E-2</v>
      </c>
    </row>
    <row r="14" spans="2:4" ht="15.75" x14ac:dyDescent="0.25">
      <c r="B14" s="69" t="s">
        <v>15</v>
      </c>
      <c r="C14" s="70">
        <v>14</v>
      </c>
      <c r="D14" s="71">
        <v>1</v>
      </c>
    </row>
    <row r="16" spans="2:4" x14ac:dyDescent="0.25">
      <c r="B16" s="1" t="s">
        <v>697</v>
      </c>
    </row>
    <row r="17" spans="2:12" x14ac:dyDescent="0.25">
      <c r="B17" s="1" t="s">
        <v>698</v>
      </c>
    </row>
    <row r="18" spans="2:12" x14ac:dyDescent="0.25">
      <c r="B18" s="26" t="s">
        <v>643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5" sqref="H15"/>
    </sheetView>
  </sheetViews>
  <sheetFormatPr defaultRowHeight="15" x14ac:dyDescent="0.25"/>
  <cols>
    <col min="1" max="1" width="9.140625" style="1"/>
    <col min="2" max="2" width="15.1406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7" ht="15.75" x14ac:dyDescent="0.25">
      <c r="B2" s="201" t="s">
        <v>676</v>
      </c>
      <c r="C2" s="202"/>
      <c r="D2" s="202"/>
      <c r="E2" s="202"/>
      <c r="F2" s="202"/>
      <c r="G2" s="203"/>
    </row>
    <row r="4" spans="2:7" ht="15.75" x14ac:dyDescent="0.25">
      <c r="B4" s="253" t="s">
        <v>173</v>
      </c>
      <c r="C4" s="253" t="s">
        <v>633</v>
      </c>
      <c r="D4" s="253"/>
    </row>
    <row r="5" spans="2:7" ht="15.75" x14ac:dyDescent="0.25">
      <c r="B5" s="253"/>
      <c r="C5" s="90" t="s">
        <v>604</v>
      </c>
      <c r="D5" s="90" t="s">
        <v>605</v>
      </c>
    </row>
    <row r="6" spans="2:7" ht="15.75" x14ac:dyDescent="0.25">
      <c r="B6" s="69" t="s">
        <v>53</v>
      </c>
      <c r="C6" s="70">
        <v>8</v>
      </c>
      <c r="D6" s="71">
        <v>0.5</v>
      </c>
    </row>
    <row r="7" spans="2:7" ht="15.75" x14ac:dyDescent="0.25">
      <c r="B7" s="69" t="s">
        <v>55</v>
      </c>
      <c r="C7" s="70">
        <v>8</v>
      </c>
      <c r="D7" s="71">
        <v>0.5</v>
      </c>
    </row>
    <row r="8" spans="2:7" ht="15.75" x14ac:dyDescent="0.25">
      <c r="B8" s="69" t="s">
        <v>15</v>
      </c>
      <c r="C8" s="70">
        <v>16</v>
      </c>
      <c r="D8" s="71">
        <v>1</v>
      </c>
    </row>
    <row r="10" spans="2:7" x14ac:dyDescent="0.25">
      <c r="B10" s="1" t="s">
        <v>697</v>
      </c>
    </row>
    <row r="11" spans="2:7" x14ac:dyDescent="0.25">
      <c r="B11" s="1" t="s">
        <v>698</v>
      </c>
    </row>
  </sheetData>
  <mergeCells count="3">
    <mergeCell ref="B4:B5"/>
    <mergeCell ref="C4:D4"/>
    <mergeCell ref="B2:G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workbookViewId="0">
      <selection activeCell="B19" sqref="B19"/>
    </sheetView>
  </sheetViews>
  <sheetFormatPr defaultRowHeight="15" x14ac:dyDescent="0.25"/>
  <cols>
    <col min="1" max="1" width="9.140625" style="1"/>
    <col min="2" max="2" width="67.57031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10" ht="15.75" x14ac:dyDescent="0.25">
      <c r="B2" s="88" t="s">
        <v>714</v>
      </c>
      <c r="C2" s="78"/>
      <c r="D2" s="22"/>
    </row>
    <row r="4" spans="2:10" ht="15.75" x14ac:dyDescent="0.25">
      <c r="B4" s="253" t="s">
        <v>619</v>
      </c>
      <c r="C4" s="253" t="s">
        <v>633</v>
      </c>
      <c r="D4" s="253"/>
    </row>
    <row r="5" spans="2:10" ht="15.75" x14ac:dyDescent="0.25">
      <c r="B5" s="253"/>
      <c r="C5" s="90" t="s">
        <v>604</v>
      </c>
      <c r="D5" s="90" t="s">
        <v>605</v>
      </c>
    </row>
    <row r="6" spans="2:10" ht="15.75" x14ac:dyDescent="0.25">
      <c r="B6" s="69" t="s">
        <v>83</v>
      </c>
      <c r="C6" s="70">
        <v>7</v>
      </c>
      <c r="D6" s="71">
        <v>0.63600000000000001</v>
      </c>
    </row>
    <row r="7" spans="2:10" ht="15.75" x14ac:dyDescent="0.25">
      <c r="B7" s="69" t="s">
        <v>82</v>
      </c>
      <c r="C7" s="70">
        <v>2</v>
      </c>
      <c r="D7" s="71">
        <v>0.182</v>
      </c>
    </row>
    <row r="8" spans="2:10" ht="15.75" x14ac:dyDescent="0.25">
      <c r="B8" s="69" t="s">
        <v>79</v>
      </c>
      <c r="C8" s="70">
        <v>1</v>
      </c>
      <c r="D8" s="71">
        <v>9.0999999999999998E-2</v>
      </c>
    </row>
    <row r="9" spans="2:10" ht="15.75" x14ac:dyDescent="0.25">
      <c r="B9" s="69" t="s">
        <v>81</v>
      </c>
      <c r="C9" s="70">
        <v>1</v>
      </c>
      <c r="D9" s="71">
        <v>9.0999999999999998E-2</v>
      </c>
    </row>
    <row r="10" spans="2:10" ht="15.75" x14ac:dyDescent="0.25">
      <c r="B10" s="69" t="s">
        <v>15</v>
      </c>
      <c r="C10" s="70">
        <v>11</v>
      </c>
      <c r="D10" s="71">
        <v>1</v>
      </c>
    </row>
    <row r="11" spans="2:10" ht="15.75" x14ac:dyDescent="0.25">
      <c r="B11" s="18"/>
      <c r="C11" s="18"/>
      <c r="D11" s="18"/>
    </row>
    <row r="12" spans="2:10" x14ac:dyDescent="0.25">
      <c r="B12" s="1" t="s">
        <v>697</v>
      </c>
    </row>
    <row r="13" spans="2:10" x14ac:dyDescent="0.25">
      <c r="B13" s="1" t="s">
        <v>698</v>
      </c>
    </row>
    <row r="14" spans="2:10" x14ac:dyDescent="0.25">
      <c r="B14" s="26" t="s">
        <v>643</v>
      </c>
      <c r="C14" s="26"/>
      <c r="D14" s="26"/>
      <c r="E14" s="26"/>
      <c r="F14" s="26"/>
      <c r="G14" s="26"/>
      <c r="H14" s="26"/>
      <c r="I14" s="26"/>
      <c r="J14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D13" sqref="D13"/>
    </sheetView>
  </sheetViews>
  <sheetFormatPr defaultRowHeight="15" x14ac:dyDescent="0.25"/>
  <cols>
    <col min="1" max="1" width="9.140625" style="1"/>
    <col min="2" max="2" width="16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10" ht="15.75" x14ac:dyDescent="0.25">
      <c r="B2" s="201" t="s">
        <v>677</v>
      </c>
      <c r="C2" s="202"/>
      <c r="D2" s="202"/>
      <c r="E2" s="202"/>
      <c r="F2" s="202"/>
      <c r="G2" s="202"/>
      <c r="H2" s="202"/>
      <c r="I2" s="202"/>
      <c r="J2" s="203"/>
    </row>
    <row r="4" spans="2:10" ht="15.75" x14ac:dyDescent="0.25">
      <c r="B4" s="253" t="s">
        <v>173</v>
      </c>
      <c r="C4" s="253" t="s">
        <v>633</v>
      </c>
      <c r="D4" s="253"/>
    </row>
    <row r="5" spans="2:10" ht="15.75" x14ac:dyDescent="0.25">
      <c r="B5" s="253"/>
      <c r="C5" s="90" t="s">
        <v>604</v>
      </c>
      <c r="D5" s="90" t="s">
        <v>605</v>
      </c>
    </row>
    <row r="6" spans="2:10" ht="15.75" x14ac:dyDescent="0.25">
      <c r="B6" s="69" t="s">
        <v>53</v>
      </c>
      <c r="C6" s="70">
        <v>13</v>
      </c>
      <c r="D6" s="71">
        <v>0.81299999999999994</v>
      </c>
    </row>
    <row r="7" spans="2:10" ht="15.75" x14ac:dyDescent="0.25">
      <c r="B7" s="69" t="s">
        <v>55</v>
      </c>
      <c r="C7" s="70">
        <v>3</v>
      </c>
      <c r="D7" s="71">
        <v>0.188</v>
      </c>
    </row>
    <row r="8" spans="2:10" ht="15.75" x14ac:dyDescent="0.25">
      <c r="B8" s="69" t="s">
        <v>15</v>
      </c>
      <c r="C8" s="70">
        <v>16</v>
      </c>
      <c r="D8" s="71">
        <v>1</v>
      </c>
    </row>
    <row r="10" spans="2:10" x14ac:dyDescent="0.25">
      <c r="B10" s="1" t="s">
        <v>697</v>
      </c>
    </row>
    <row r="11" spans="2:10" x14ac:dyDescent="0.25">
      <c r="B11" s="1" t="s">
        <v>698</v>
      </c>
    </row>
  </sheetData>
  <mergeCells count="3">
    <mergeCell ref="B4:B5"/>
    <mergeCell ref="C4:D4"/>
    <mergeCell ref="B2:J2"/>
  </mergeCells>
  <pageMargins left="0.511811024" right="0.511811024" top="0.78740157499999996" bottom="0.78740157499999996" header="0.31496062000000002" footer="0.31496062000000002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F17" sqref="F17"/>
    </sheetView>
  </sheetViews>
  <sheetFormatPr defaultRowHeight="15" x14ac:dyDescent="0.25"/>
  <cols>
    <col min="1" max="1" width="9.140625" style="1"/>
    <col min="2" max="2" width="13.1406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9" ht="15.75" x14ac:dyDescent="0.25">
      <c r="B2" s="201" t="s">
        <v>678</v>
      </c>
      <c r="C2" s="202"/>
      <c r="D2" s="202"/>
      <c r="E2" s="202"/>
      <c r="F2" s="202"/>
      <c r="G2" s="202"/>
      <c r="H2" s="202"/>
      <c r="I2" s="203"/>
    </row>
    <row r="4" spans="2:9" ht="15.75" x14ac:dyDescent="0.25">
      <c r="B4" s="253" t="s">
        <v>173</v>
      </c>
      <c r="C4" s="253" t="s">
        <v>633</v>
      </c>
      <c r="D4" s="253"/>
    </row>
    <row r="5" spans="2:9" ht="15.75" x14ac:dyDescent="0.25">
      <c r="B5" s="253"/>
      <c r="C5" s="90" t="s">
        <v>604</v>
      </c>
      <c r="D5" s="90" t="s">
        <v>605</v>
      </c>
    </row>
    <row r="6" spans="2:9" ht="15.75" x14ac:dyDescent="0.25">
      <c r="B6" s="69" t="s">
        <v>53</v>
      </c>
      <c r="C6" s="70">
        <v>12</v>
      </c>
      <c r="D6" s="71">
        <v>0.75</v>
      </c>
    </row>
    <row r="7" spans="2:9" ht="15.75" x14ac:dyDescent="0.25">
      <c r="B7" s="69" t="s">
        <v>55</v>
      </c>
      <c r="C7" s="70">
        <v>4</v>
      </c>
      <c r="D7" s="71">
        <v>0.25</v>
      </c>
    </row>
    <row r="8" spans="2:9" ht="15.75" x14ac:dyDescent="0.25">
      <c r="B8" s="69" t="s">
        <v>15</v>
      </c>
      <c r="C8" s="70">
        <v>16</v>
      </c>
      <c r="D8" s="71">
        <v>1</v>
      </c>
    </row>
    <row r="10" spans="2:9" x14ac:dyDescent="0.25">
      <c r="B10" s="1" t="s">
        <v>697</v>
      </c>
    </row>
    <row r="11" spans="2:9" x14ac:dyDescent="0.25">
      <c r="B11" s="1" t="s">
        <v>698</v>
      </c>
    </row>
  </sheetData>
  <mergeCells count="3">
    <mergeCell ref="B4:B5"/>
    <mergeCell ref="C4:D4"/>
    <mergeCell ref="B2:I2"/>
  </mergeCells>
  <pageMargins left="0.511811024" right="0.511811024" top="0.78740157499999996" bottom="0.78740157499999996" header="0.31496062000000002" footer="0.31496062000000002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3"/>
  <sheetViews>
    <sheetView workbookViewId="0">
      <selection activeCell="G15" sqref="G15"/>
    </sheetView>
  </sheetViews>
  <sheetFormatPr defaultRowHeight="15" x14ac:dyDescent="0.25"/>
  <cols>
    <col min="1" max="1" width="9.140625" style="1"/>
    <col min="2" max="2" width="29.57031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18" ht="15.75" x14ac:dyDescent="0.25">
      <c r="B2" s="201" t="s">
        <v>679</v>
      </c>
      <c r="C2" s="202"/>
      <c r="D2" s="202"/>
      <c r="E2" s="202"/>
      <c r="F2" s="203"/>
    </row>
    <row r="4" spans="2:18" ht="15.75" x14ac:dyDescent="0.25">
      <c r="B4" s="259" t="s">
        <v>644</v>
      </c>
      <c r="C4" s="253" t="s">
        <v>633</v>
      </c>
      <c r="D4" s="253"/>
    </row>
    <row r="5" spans="2:18" ht="15.75" x14ac:dyDescent="0.25">
      <c r="B5" s="259"/>
      <c r="C5" s="90" t="s">
        <v>604</v>
      </c>
      <c r="D5" s="90" t="s">
        <v>605</v>
      </c>
    </row>
    <row r="6" spans="2:18" ht="15.75" x14ac:dyDescent="0.25">
      <c r="B6" s="95" t="s">
        <v>627</v>
      </c>
      <c r="C6" s="96">
        <v>7</v>
      </c>
      <c r="D6" s="97">
        <v>0.41199999999999998</v>
      </c>
    </row>
    <row r="7" spans="2:18" ht="15.75" x14ac:dyDescent="0.25">
      <c r="B7" s="95" t="s">
        <v>645</v>
      </c>
      <c r="C7" s="96">
        <v>7</v>
      </c>
      <c r="D7" s="97">
        <v>0.41199999999999998</v>
      </c>
    </row>
    <row r="8" spans="2:18" ht="15.75" x14ac:dyDescent="0.25">
      <c r="B8" s="95" t="s">
        <v>646</v>
      </c>
      <c r="C8" s="96">
        <v>3</v>
      </c>
      <c r="D8" s="97">
        <v>0.17599999999999999</v>
      </c>
    </row>
    <row r="9" spans="2:18" ht="15.75" x14ac:dyDescent="0.25">
      <c r="B9" s="95" t="s">
        <v>15</v>
      </c>
      <c r="C9" s="96">
        <v>17</v>
      </c>
      <c r="D9" s="97">
        <v>1</v>
      </c>
    </row>
    <row r="11" spans="2:18" x14ac:dyDescent="0.25">
      <c r="B11" s="1" t="s">
        <v>697</v>
      </c>
    </row>
    <row r="12" spans="2:18" x14ac:dyDescent="0.25">
      <c r="B12" s="1" t="s">
        <v>698</v>
      </c>
    </row>
    <row r="13" spans="2:18" x14ac:dyDescent="0.25">
      <c r="B13" s="26" t="s">
        <v>647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</sheetData>
  <mergeCells count="3">
    <mergeCell ref="B4:B5"/>
    <mergeCell ref="C4:D4"/>
    <mergeCell ref="B2:F2"/>
  </mergeCells>
  <pageMargins left="0.511811024" right="0.511811024" top="0.78740157499999996" bottom="0.78740157499999996" header="0.31496062000000002" footer="0.31496062000000002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I17" sqref="I17"/>
    </sheetView>
  </sheetViews>
  <sheetFormatPr defaultRowHeight="15" x14ac:dyDescent="0.25"/>
  <cols>
    <col min="1" max="1" width="9.140625" style="1"/>
    <col min="2" max="2" width="18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8" ht="15.75" x14ac:dyDescent="0.25">
      <c r="B2" s="201" t="s">
        <v>680</v>
      </c>
      <c r="C2" s="202"/>
      <c r="D2" s="202"/>
      <c r="E2" s="202"/>
      <c r="F2" s="202"/>
      <c r="G2" s="203"/>
      <c r="H2" s="22"/>
    </row>
    <row r="4" spans="2:8" ht="15.75" x14ac:dyDescent="0.25">
      <c r="B4" s="253" t="s">
        <v>634</v>
      </c>
      <c r="C4" s="253" t="s">
        <v>633</v>
      </c>
      <c r="D4" s="253"/>
    </row>
    <row r="5" spans="2:8" ht="15.75" x14ac:dyDescent="0.25">
      <c r="B5" s="253"/>
      <c r="C5" s="90" t="s">
        <v>604</v>
      </c>
      <c r="D5" s="90" t="s">
        <v>605</v>
      </c>
    </row>
    <row r="6" spans="2:8" ht="15.75" x14ac:dyDescent="0.25">
      <c r="B6" s="69" t="s">
        <v>648</v>
      </c>
      <c r="C6" s="70">
        <v>4</v>
      </c>
      <c r="D6" s="71">
        <v>0.36399999999999999</v>
      </c>
    </row>
    <row r="7" spans="2:8" ht="15.75" x14ac:dyDescent="0.25">
      <c r="B7" s="69" t="s">
        <v>649</v>
      </c>
      <c r="C7" s="70">
        <v>6</v>
      </c>
      <c r="D7" s="71">
        <v>0.54500000000000004</v>
      </c>
    </row>
    <row r="8" spans="2:8" ht="15.75" x14ac:dyDescent="0.25">
      <c r="B8" s="69" t="s">
        <v>650</v>
      </c>
      <c r="C8" s="70">
        <v>1</v>
      </c>
      <c r="D8" s="71">
        <v>9.0999999999999998E-2</v>
      </c>
    </row>
    <row r="9" spans="2:8" ht="15.75" x14ac:dyDescent="0.25">
      <c r="B9" s="69" t="s">
        <v>15</v>
      </c>
      <c r="C9" s="70">
        <v>11</v>
      </c>
      <c r="D9" s="71">
        <v>1</v>
      </c>
    </row>
    <row r="11" spans="2:8" x14ac:dyDescent="0.25">
      <c r="B11" s="1" t="s">
        <v>697</v>
      </c>
    </row>
    <row r="12" spans="2:8" x14ac:dyDescent="0.25">
      <c r="B12" s="1" t="s">
        <v>698</v>
      </c>
    </row>
  </sheetData>
  <mergeCells count="3">
    <mergeCell ref="B4:B5"/>
    <mergeCell ref="C4:D4"/>
    <mergeCell ref="B2:G2"/>
  </mergeCells>
  <pageMargins left="0.511811024" right="0.511811024" top="0.78740157499999996" bottom="0.78740157499999996" header="0.31496062000000002" footer="0.31496062000000002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L4" sqref="L4"/>
    </sheetView>
  </sheetViews>
  <sheetFormatPr defaultRowHeight="15" x14ac:dyDescent="0.25"/>
  <cols>
    <col min="1" max="1" width="9.140625" style="1"/>
    <col min="2" max="2" width="14.710937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8" ht="15.75" x14ac:dyDescent="0.25">
      <c r="B2" s="201" t="s">
        <v>681</v>
      </c>
      <c r="C2" s="202"/>
      <c r="D2" s="202"/>
      <c r="E2" s="202"/>
      <c r="F2" s="202"/>
      <c r="G2" s="202"/>
      <c r="H2" s="203"/>
    </row>
    <row r="4" spans="2:8" ht="15.75" x14ac:dyDescent="0.25">
      <c r="B4" s="253" t="s">
        <v>173</v>
      </c>
      <c r="C4" s="253" t="s">
        <v>633</v>
      </c>
      <c r="D4" s="253"/>
    </row>
    <row r="5" spans="2:8" ht="15.75" x14ac:dyDescent="0.25">
      <c r="B5" s="253"/>
      <c r="C5" s="90" t="s">
        <v>604</v>
      </c>
      <c r="D5" s="90" t="s">
        <v>605</v>
      </c>
    </row>
    <row r="6" spans="2:8" ht="15.75" x14ac:dyDescent="0.25">
      <c r="B6" s="69" t="s">
        <v>53</v>
      </c>
      <c r="C6" s="70">
        <v>13</v>
      </c>
      <c r="D6" s="71">
        <v>0.81299999999999994</v>
      </c>
    </row>
    <row r="7" spans="2:8" ht="15.75" x14ac:dyDescent="0.25">
      <c r="B7" s="69" t="s">
        <v>55</v>
      </c>
      <c r="C7" s="70">
        <v>3</v>
      </c>
      <c r="D7" s="71">
        <v>0.188</v>
      </c>
    </row>
    <row r="8" spans="2:8" ht="15.75" x14ac:dyDescent="0.25">
      <c r="B8" s="69" t="s">
        <v>15</v>
      </c>
      <c r="C8" s="70">
        <v>16</v>
      </c>
      <c r="D8" s="71">
        <v>1</v>
      </c>
    </row>
    <row r="10" spans="2:8" x14ac:dyDescent="0.25">
      <c r="B10" s="1" t="s">
        <v>697</v>
      </c>
    </row>
    <row r="11" spans="2:8" x14ac:dyDescent="0.25">
      <c r="B11" s="1" t="s">
        <v>698</v>
      </c>
    </row>
  </sheetData>
  <mergeCells count="3">
    <mergeCell ref="B4:B5"/>
    <mergeCell ref="C4:D4"/>
    <mergeCell ref="B2:H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9" sqref="L9"/>
    </sheetView>
  </sheetViews>
  <sheetFormatPr defaultRowHeight="15" x14ac:dyDescent="0.25"/>
  <cols>
    <col min="1" max="1" width="58.7109375" style="1" bestFit="1" customWidth="1"/>
    <col min="2" max="16384" width="9.140625" style="1"/>
  </cols>
  <sheetData>
    <row r="1" spans="1:9" ht="15.75" x14ac:dyDescent="0.25">
      <c r="B1" s="30"/>
      <c r="C1" s="30"/>
      <c r="D1" s="30"/>
      <c r="E1" s="30"/>
    </row>
    <row r="2" spans="1:9" ht="15.75" x14ac:dyDescent="0.25">
      <c r="D2" s="125" t="s">
        <v>742</v>
      </c>
      <c r="E2" s="126"/>
      <c r="F2" s="126"/>
      <c r="G2" s="126"/>
      <c r="H2" s="126"/>
      <c r="I2" s="127"/>
    </row>
    <row r="3" spans="1:9" ht="15.75" x14ac:dyDescent="0.25">
      <c r="A3" s="36" t="s">
        <v>74</v>
      </c>
      <c r="B3" s="36">
        <v>0.02</v>
      </c>
    </row>
    <row r="4" spans="1:9" ht="15.75" x14ac:dyDescent="0.25">
      <c r="A4" s="36" t="s">
        <v>76</v>
      </c>
      <c r="B4" s="36">
        <v>0.01</v>
      </c>
    </row>
    <row r="5" spans="1:9" ht="15.75" x14ac:dyDescent="0.25">
      <c r="A5" s="36" t="s">
        <v>75</v>
      </c>
      <c r="B5" s="36">
        <v>0.01</v>
      </c>
    </row>
    <row r="6" spans="1:9" ht="15.75" x14ac:dyDescent="0.25">
      <c r="A6" s="36" t="s">
        <v>73</v>
      </c>
      <c r="B6" s="36">
        <v>0.02</v>
      </c>
    </row>
    <row r="7" spans="1:9" ht="15.75" x14ac:dyDescent="0.25">
      <c r="A7" s="36" t="s">
        <v>72</v>
      </c>
      <c r="B7" s="36">
        <v>0.02</v>
      </c>
    </row>
    <row r="8" spans="1:9" ht="15.75" x14ac:dyDescent="0.25">
      <c r="A8" s="36" t="s">
        <v>71</v>
      </c>
      <c r="B8" s="36">
        <v>0.02</v>
      </c>
    </row>
    <row r="9" spans="1:9" ht="15.75" x14ac:dyDescent="0.25">
      <c r="A9" s="36" t="s">
        <v>70</v>
      </c>
      <c r="B9" s="36">
        <v>0.03</v>
      </c>
    </row>
    <row r="10" spans="1:9" ht="15.75" x14ac:dyDescent="0.25">
      <c r="A10" s="36" t="s">
        <v>69</v>
      </c>
      <c r="B10" s="36">
        <v>0.04</v>
      </c>
    </row>
    <row r="11" spans="1:9" ht="15.75" x14ac:dyDescent="0.25">
      <c r="A11" s="36" t="s">
        <v>68</v>
      </c>
      <c r="B11" s="36">
        <v>0.04</v>
      </c>
    </row>
    <row r="12" spans="1:9" ht="15.75" x14ac:dyDescent="0.25">
      <c r="A12" s="36" t="s">
        <v>67</v>
      </c>
      <c r="B12" s="36">
        <v>5.0999999999999997E-2</v>
      </c>
    </row>
    <row r="13" spans="1:9" ht="15.75" x14ac:dyDescent="0.25">
      <c r="A13" s="36" t="s">
        <v>66</v>
      </c>
      <c r="B13" s="36">
        <v>5.0999999999999997E-2</v>
      </c>
    </row>
    <row r="14" spans="1:9" ht="15.75" x14ac:dyDescent="0.25">
      <c r="A14" s="36" t="s">
        <v>65</v>
      </c>
      <c r="B14" s="36">
        <v>0.182</v>
      </c>
    </row>
    <row r="15" spans="1:9" ht="15.75" x14ac:dyDescent="0.25">
      <c r="A15" s="36" t="s">
        <v>64</v>
      </c>
      <c r="B15" s="36">
        <v>0.192</v>
      </c>
    </row>
    <row r="16" spans="1:9" ht="15.75" x14ac:dyDescent="0.25">
      <c r="A16" s="36" t="s">
        <v>63</v>
      </c>
      <c r="B16" s="36">
        <v>0.313</v>
      </c>
    </row>
    <row r="18" spans="1:4" x14ac:dyDescent="0.25">
      <c r="D18" s="1" t="s">
        <v>697</v>
      </c>
    </row>
    <row r="19" spans="1:4" ht="15" customHeight="1" x14ac:dyDescent="0.25">
      <c r="A19" s="149" t="s">
        <v>404</v>
      </c>
      <c r="D19" s="1" t="s">
        <v>698</v>
      </c>
    </row>
    <row r="20" spans="1:4" x14ac:dyDescent="0.25">
      <c r="A20" s="150"/>
    </row>
    <row r="21" spans="1:4" x14ac:dyDescent="0.25">
      <c r="A21" s="150"/>
    </row>
    <row r="22" spans="1:4" x14ac:dyDescent="0.25">
      <c r="A22" s="150"/>
      <c r="B22" s="35"/>
    </row>
    <row r="23" spans="1:4" x14ac:dyDescent="0.25">
      <c r="A23" s="5"/>
    </row>
    <row r="24" spans="1:4" x14ac:dyDescent="0.25">
      <c r="A24" s="5"/>
    </row>
    <row r="25" spans="1:4" x14ac:dyDescent="0.25">
      <c r="A25" s="5"/>
    </row>
  </sheetData>
  <mergeCells count="2">
    <mergeCell ref="A19:A22"/>
    <mergeCell ref="D2:I2"/>
  </mergeCells>
  <pageMargins left="0.511811024" right="0.511811024" top="0.78740157499999996" bottom="0.78740157499999996" header="0.31496062000000002" footer="0.31496062000000002"/>
  <drawing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16" sqref="C16"/>
    </sheetView>
  </sheetViews>
  <sheetFormatPr defaultRowHeight="15" x14ac:dyDescent="0.25"/>
  <cols>
    <col min="1" max="1" width="9.140625" style="1"/>
    <col min="2" max="2" width="20.285156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6" ht="15.75" x14ac:dyDescent="0.25">
      <c r="B2" s="201" t="s">
        <v>682</v>
      </c>
      <c r="C2" s="202"/>
      <c r="D2" s="202"/>
      <c r="E2" s="202"/>
      <c r="F2" s="203"/>
    </row>
    <row r="4" spans="2:6" ht="15.75" x14ac:dyDescent="0.25">
      <c r="B4" s="253" t="s">
        <v>173</v>
      </c>
      <c r="C4" s="253" t="s">
        <v>633</v>
      </c>
      <c r="D4" s="253"/>
    </row>
    <row r="5" spans="2:6" ht="15.75" x14ac:dyDescent="0.25">
      <c r="B5" s="253"/>
      <c r="C5" s="90" t="s">
        <v>604</v>
      </c>
      <c r="D5" s="90" t="s">
        <v>605</v>
      </c>
    </row>
    <row r="6" spans="2:6" ht="15.75" x14ac:dyDescent="0.25">
      <c r="B6" s="69" t="s">
        <v>53</v>
      </c>
      <c r="C6" s="70">
        <v>11</v>
      </c>
      <c r="D6" s="71">
        <v>0.68799999999999994</v>
      </c>
    </row>
    <row r="7" spans="2:6" ht="15.75" x14ac:dyDescent="0.25">
      <c r="B7" s="69" t="s">
        <v>55</v>
      </c>
      <c r="C7" s="70">
        <v>1</v>
      </c>
      <c r="D7" s="71">
        <v>6.3E-2</v>
      </c>
    </row>
    <row r="8" spans="2:6" ht="15.75" x14ac:dyDescent="0.25">
      <c r="B8" s="69" t="s">
        <v>28</v>
      </c>
      <c r="C8" s="70">
        <v>1</v>
      </c>
      <c r="D8" s="71">
        <v>6.3E-2</v>
      </c>
    </row>
    <row r="9" spans="2:6" ht="15.75" x14ac:dyDescent="0.25">
      <c r="B9" s="69" t="s">
        <v>15</v>
      </c>
      <c r="C9" s="70">
        <v>16</v>
      </c>
      <c r="D9" s="71">
        <v>1</v>
      </c>
    </row>
    <row r="11" spans="2:6" x14ac:dyDescent="0.25">
      <c r="B11" s="1" t="s">
        <v>697</v>
      </c>
    </row>
    <row r="12" spans="2:6" x14ac:dyDescent="0.25">
      <c r="B12" s="1" t="s">
        <v>698</v>
      </c>
    </row>
  </sheetData>
  <mergeCells count="3">
    <mergeCell ref="B4:B5"/>
    <mergeCell ref="C4:D4"/>
    <mergeCell ref="B2:F2"/>
  </mergeCells>
  <pageMargins left="0.511811024" right="0.511811024" top="0.78740157499999996" bottom="0.78740157499999996" header="0.31496062000000002" footer="0.31496062000000002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2" sqref="B2:I2"/>
    </sheetView>
  </sheetViews>
  <sheetFormatPr defaultRowHeight="15" x14ac:dyDescent="0.25"/>
  <cols>
    <col min="1" max="1" width="9.140625" style="1"/>
    <col min="2" max="2" width="13.710937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9" ht="15.75" x14ac:dyDescent="0.25">
      <c r="B2" s="201" t="s">
        <v>683</v>
      </c>
      <c r="C2" s="202"/>
      <c r="D2" s="202"/>
      <c r="E2" s="202"/>
      <c r="F2" s="202"/>
      <c r="G2" s="202"/>
      <c r="H2" s="202"/>
      <c r="I2" s="203"/>
    </row>
    <row r="4" spans="2:9" ht="15.75" x14ac:dyDescent="0.25">
      <c r="B4" s="253" t="s">
        <v>173</v>
      </c>
      <c r="C4" s="253" t="s">
        <v>633</v>
      </c>
      <c r="D4" s="253"/>
    </row>
    <row r="5" spans="2:9" ht="15.75" x14ac:dyDescent="0.25">
      <c r="B5" s="253"/>
      <c r="C5" s="90" t="s">
        <v>604</v>
      </c>
      <c r="D5" s="90" t="s">
        <v>605</v>
      </c>
    </row>
    <row r="6" spans="2:9" ht="15.75" x14ac:dyDescent="0.25">
      <c r="B6" s="92" t="s">
        <v>53</v>
      </c>
      <c r="C6" s="93">
        <v>11</v>
      </c>
      <c r="D6" s="94">
        <v>0.68799999999999994</v>
      </c>
    </row>
    <row r="7" spans="2:9" ht="15.75" x14ac:dyDescent="0.25">
      <c r="B7" s="92" t="s">
        <v>55</v>
      </c>
      <c r="C7" s="93">
        <v>5</v>
      </c>
      <c r="D7" s="94">
        <v>0.313</v>
      </c>
    </row>
    <row r="8" spans="2:9" ht="15.75" x14ac:dyDescent="0.25">
      <c r="B8" s="92" t="s">
        <v>15</v>
      </c>
      <c r="C8" s="93">
        <v>16</v>
      </c>
      <c r="D8" s="94">
        <v>1</v>
      </c>
    </row>
    <row r="10" spans="2:9" x14ac:dyDescent="0.25">
      <c r="B10" s="1" t="s">
        <v>697</v>
      </c>
    </row>
    <row r="11" spans="2:9" x14ac:dyDescent="0.25">
      <c r="B11" s="1" t="s">
        <v>698</v>
      </c>
    </row>
  </sheetData>
  <mergeCells count="3">
    <mergeCell ref="B4:B5"/>
    <mergeCell ref="C4:D4"/>
    <mergeCell ref="B2:I2"/>
  </mergeCells>
  <pageMargins left="0.511811024" right="0.511811024" top="0.78740157499999996" bottom="0.78740157499999996" header="0.31496062000000002" footer="0.31496062000000002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G15" sqref="G15"/>
    </sheetView>
  </sheetViews>
  <sheetFormatPr defaultRowHeight="15" x14ac:dyDescent="0.25"/>
  <cols>
    <col min="1" max="1" width="9.140625" style="1"/>
    <col min="2" max="2" width="48" style="1" bestFit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12" ht="15.75" x14ac:dyDescent="0.25">
      <c r="B2" s="73" t="s">
        <v>684</v>
      </c>
    </row>
    <row r="4" spans="2:12" ht="15.75" x14ac:dyDescent="0.25">
      <c r="B4" s="253" t="s">
        <v>651</v>
      </c>
      <c r="C4" s="253" t="s">
        <v>633</v>
      </c>
      <c r="D4" s="253"/>
    </row>
    <row r="5" spans="2:12" ht="15.75" x14ac:dyDescent="0.25">
      <c r="B5" s="253"/>
      <c r="C5" s="90" t="s">
        <v>604</v>
      </c>
      <c r="D5" s="90" t="s">
        <v>605</v>
      </c>
    </row>
    <row r="6" spans="2:12" ht="15.75" x14ac:dyDescent="0.25">
      <c r="B6" s="69" t="s">
        <v>290</v>
      </c>
      <c r="C6" s="70">
        <v>5</v>
      </c>
      <c r="D6" s="71">
        <v>0.41699999999999998</v>
      </c>
    </row>
    <row r="7" spans="2:12" ht="15.75" x14ac:dyDescent="0.25">
      <c r="B7" s="69" t="s">
        <v>289</v>
      </c>
      <c r="C7" s="70">
        <v>4</v>
      </c>
      <c r="D7" s="71">
        <v>0.33300000000000002</v>
      </c>
    </row>
    <row r="8" spans="2:12" ht="15.75" x14ac:dyDescent="0.25">
      <c r="B8" s="69" t="s">
        <v>652</v>
      </c>
      <c r="C8" s="70">
        <v>3</v>
      </c>
      <c r="D8" s="71">
        <v>0.25</v>
      </c>
    </row>
    <row r="9" spans="2:12" ht="15.75" x14ac:dyDescent="0.25">
      <c r="B9" s="69" t="s">
        <v>32</v>
      </c>
      <c r="C9" s="70">
        <v>12</v>
      </c>
      <c r="D9" s="71">
        <v>1</v>
      </c>
    </row>
    <row r="11" spans="2:12" x14ac:dyDescent="0.25">
      <c r="B11" s="1" t="s">
        <v>697</v>
      </c>
    </row>
    <row r="12" spans="2:12" x14ac:dyDescent="0.25">
      <c r="B12" s="1" t="s">
        <v>698</v>
      </c>
    </row>
    <row r="13" spans="2:12" x14ac:dyDescent="0.25">
      <c r="B13" s="26" t="s">
        <v>653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>
      <selection activeCell="M16" sqref="M16"/>
    </sheetView>
  </sheetViews>
  <sheetFormatPr defaultRowHeight="15" x14ac:dyDescent="0.25"/>
  <cols>
    <col min="1" max="1" width="9.140625" style="1"/>
    <col min="2" max="2" width="13.28515625" style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4" ht="15.75" x14ac:dyDescent="0.25">
      <c r="B2" s="88" t="s">
        <v>685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2:14" ht="15.75" x14ac:dyDescent="0.25">
      <c r="B4" s="253" t="s">
        <v>173</v>
      </c>
      <c r="C4" s="253" t="s">
        <v>633</v>
      </c>
      <c r="D4" s="253"/>
    </row>
    <row r="5" spans="2:14" ht="15.75" x14ac:dyDescent="0.25">
      <c r="B5" s="253"/>
      <c r="C5" s="90" t="s">
        <v>604</v>
      </c>
      <c r="D5" s="90" t="s">
        <v>605</v>
      </c>
    </row>
    <row r="6" spans="2:14" ht="15.75" x14ac:dyDescent="0.25">
      <c r="B6" s="69" t="s">
        <v>53</v>
      </c>
      <c r="C6" s="70">
        <v>9</v>
      </c>
      <c r="D6" s="71">
        <v>0.56299999999999994</v>
      </c>
    </row>
    <row r="7" spans="2:14" ht="15.75" x14ac:dyDescent="0.25">
      <c r="B7" s="69" t="s">
        <v>55</v>
      </c>
      <c r="C7" s="70">
        <v>7</v>
      </c>
      <c r="D7" s="71">
        <v>0.438</v>
      </c>
    </row>
    <row r="8" spans="2:14" ht="15.75" x14ac:dyDescent="0.25">
      <c r="B8" s="69" t="s">
        <v>15</v>
      </c>
      <c r="C8" s="70">
        <v>16</v>
      </c>
      <c r="D8" s="71">
        <v>1</v>
      </c>
    </row>
    <row r="10" spans="2:14" x14ac:dyDescent="0.25">
      <c r="B10" s="1" t="s">
        <v>697</v>
      </c>
    </row>
    <row r="11" spans="2:14" x14ac:dyDescent="0.25">
      <c r="B11" s="1" t="s">
        <v>698</v>
      </c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J14" sqref="J14"/>
    </sheetView>
  </sheetViews>
  <sheetFormatPr defaultRowHeight="15" x14ac:dyDescent="0.25"/>
  <cols>
    <col min="1" max="1" width="9.140625" style="1"/>
    <col min="2" max="2" width="13.42578125" style="1" customWidth="1"/>
    <col min="3" max="3" width="12.710937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223" t="s">
        <v>686</v>
      </c>
      <c r="C2" s="224"/>
      <c r="D2" s="225"/>
    </row>
    <row r="4" spans="2:4" ht="15.75" x14ac:dyDescent="0.25">
      <c r="B4" s="253" t="s">
        <v>173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53</v>
      </c>
      <c r="C6" s="70">
        <v>8</v>
      </c>
      <c r="D6" s="71">
        <v>0.72699999999999998</v>
      </c>
    </row>
    <row r="7" spans="2:4" ht="15.75" x14ac:dyDescent="0.25">
      <c r="B7" s="69" t="s">
        <v>55</v>
      </c>
      <c r="C7" s="70">
        <v>3</v>
      </c>
      <c r="D7" s="71">
        <v>0.27300000000000002</v>
      </c>
    </row>
    <row r="8" spans="2:4" ht="15.75" x14ac:dyDescent="0.25">
      <c r="B8" s="69" t="s">
        <v>15</v>
      </c>
      <c r="C8" s="70">
        <v>11</v>
      </c>
      <c r="D8" s="71">
        <v>1</v>
      </c>
    </row>
    <row r="10" spans="2:4" x14ac:dyDescent="0.25">
      <c r="B10" s="1" t="s">
        <v>697</v>
      </c>
    </row>
    <row r="11" spans="2:4" x14ac:dyDescent="0.25">
      <c r="B11" s="1" t="s">
        <v>698</v>
      </c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I11" sqref="I11"/>
    </sheetView>
  </sheetViews>
  <sheetFormatPr defaultRowHeight="15" x14ac:dyDescent="0.25"/>
  <cols>
    <col min="1" max="1" width="9.140625" style="1"/>
    <col min="2" max="2" width="31.85546875" style="1" bestFit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4" ht="15.75" x14ac:dyDescent="0.25">
      <c r="B2" s="73" t="s">
        <v>687</v>
      </c>
    </row>
    <row r="4" spans="2:4" ht="15.75" x14ac:dyDescent="0.25">
      <c r="B4" s="253" t="s">
        <v>654</v>
      </c>
      <c r="C4" s="253" t="s">
        <v>633</v>
      </c>
      <c r="D4" s="253"/>
    </row>
    <row r="5" spans="2:4" ht="15.75" x14ac:dyDescent="0.25">
      <c r="B5" s="253"/>
      <c r="C5" s="90" t="s">
        <v>604</v>
      </c>
      <c r="D5" s="90" t="s">
        <v>605</v>
      </c>
    </row>
    <row r="6" spans="2:4" ht="15.75" x14ac:dyDescent="0.25">
      <c r="B6" s="69" t="s">
        <v>405</v>
      </c>
      <c r="C6" s="70">
        <v>2</v>
      </c>
      <c r="D6" s="71">
        <v>0.25</v>
      </c>
    </row>
    <row r="7" spans="2:4" ht="15.75" x14ac:dyDescent="0.25">
      <c r="B7" s="69" t="s">
        <v>406</v>
      </c>
      <c r="C7" s="70">
        <v>3</v>
      </c>
      <c r="D7" s="71">
        <v>0.375</v>
      </c>
    </row>
    <row r="8" spans="2:4" ht="15.75" x14ac:dyDescent="0.25">
      <c r="B8" s="69" t="s">
        <v>407</v>
      </c>
      <c r="C8" s="70">
        <v>1</v>
      </c>
      <c r="D8" s="71">
        <v>0.125</v>
      </c>
    </row>
    <row r="9" spans="2:4" ht="15.75" x14ac:dyDescent="0.25">
      <c r="B9" s="69" t="s">
        <v>408</v>
      </c>
      <c r="C9" s="70">
        <v>1</v>
      </c>
      <c r="D9" s="71">
        <v>0.125</v>
      </c>
    </row>
    <row r="10" spans="2:4" ht="15.75" x14ac:dyDescent="0.25">
      <c r="B10" s="69" t="s">
        <v>410</v>
      </c>
      <c r="C10" s="70">
        <v>1</v>
      </c>
      <c r="D10" s="71">
        <v>0.125</v>
      </c>
    </row>
    <row r="11" spans="2:4" ht="15.75" x14ac:dyDescent="0.25">
      <c r="B11" s="69" t="s">
        <v>15</v>
      </c>
      <c r="C11" s="70">
        <v>8</v>
      </c>
      <c r="D11" s="71">
        <v>1</v>
      </c>
    </row>
    <row r="13" spans="2:4" x14ac:dyDescent="0.25">
      <c r="B13" s="1" t="s">
        <v>697</v>
      </c>
    </row>
    <row r="14" spans="2:4" x14ac:dyDescent="0.25">
      <c r="B14" s="1" t="s">
        <v>698</v>
      </c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E15" sqref="E15"/>
    </sheetView>
  </sheetViews>
  <sheetFormatPr defaultRowHeight="15" x14ac:dyDescent="0.25"/>
  <cols>
    <col min="1" max="1" width="9.140625" style="1"/>
    <col min="2" max="2" width="17.28515625" style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21" ht="15.75" x14ac:dyDescent="0.25">
      <c r="B2" s="201" t="s">
        <v>688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3"/>
    </row>
    <row r="4" spans="2:21" ht="15.75" x14ac:dyDescent="0.25">
      <c r="B4" s="253" t="s">
        <v>173</v>
      </c>
      <c r="C4" s="253" t="s">
        <v>633</v>
      </c>
      <c r="D4" s="253"/>
    </row>
    <row r="5" spans="2:21" ht="15.75" x14ac:dyDescent="0.25">
      <c r="B5" s="253"/>
      <c r="C5" s="90" t="s">
        <v>604</v>
      </c>
      <c r="D5" s="90" t="s">
        <v>605</v>
      </c>
    </row>
    <row r="6" spans="2:21" ht="15.75" x14ac:dyDescent="0.25">
      <c r="B6" s="69" t="s">
        <v>53</v>
      </c>
      <c r="C6" s="70">
        <v>10</v>
      </c>
      <c r="D6" s="71">
        <v>0.625</v>
      </c>
    </row>
    <row r="7" spans="2:21" ht="15.75" x14ac:dyDescent="0.25">
      <c r="B7" s="69" t="s">
        <v>55</v>
      </c>
      <c r="C7" s="70">
        <v>6</v>
      </c>
      <c r="D7" s="71">
        <v>0.375</v>
      </c>
    </row>
    <row r="8" spans="2:21" ht="15.75" x14ac:dyDescent="0.25">
      <c r="B8" s="69" t="s">
        <v>15</v>
      </c>
      <c r="C8" s="70">
        <v>16</v>
      </c>
      <c r="D8" s="71">
        <v>1</v>
      </c>
    </row>
    <row r="10" spans="2:21" x14ac:dyDescent="0.25">
      <c r="B10" s="1" t="s">
        <v>697</v>
      </c>
    </row>
    <row r="11" spans="2:21" x14ac:dyDescent="0.25">
      <c r="B11" s="1" t="s">
        <v>698</v>
      </c>
    </row>
    <row r="12" spans="2:21" x14ac:dyDescent="0.25">
      <c r="B12" s="26" t="s">
        <v>623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</sheetData>
  <mergeCells count="3">
    <mergeCell ref="B4:B5"/>
    <mergeCell ref="C4:D4"/>
    <mergeCell ref="B2:N2"/>
  </mergeCells>
  <pageMargins left="0.511811024" right="0.511811024" top="0.78740157499999996" bottom="0.78740157499999996" header="0.31496062000000002" footer="0.31496062000000002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"/>
  <sheetViews>
    <sheetView workbookViewId="0">
      <selection activeCell="H5" sqref="H5"/>
    </sheetView>
  </sheetViews>
  <sheetFormatPr defaultRowHeight="15" x14ac:dyDescent="0.25"/>
  <cols>
    <col min="1" max="1" width="9.140625" style="1"/>
    <col min="2" max="2" width="43.5703125" style="1" bestFit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3" ht="15.75" x14ac:dyDescent="0.25">
      <c r="B2" s="73" t="s">
        <v>689</v>
      </c>
    </row>
    <row r="4" spans="2:13" ht="15.75" x14ac:dyDescent="0.25">
      <c r="B4" s="253" t="s">
        <v>644</v>
      </c>
      <c r="C4" s="253" t="s">
        <v>633</v>
      </c>
      <c r="D4" s="253"/>
    </row>
    <row r="5" spans="2:13" ht="15.75" x14ac:dyDescent="0.25">
      <c r="B5" s="253"/>
      <c r="C5" s="90" t="s">
        <v>604</v>
      </c>
      <c r="D5" s="90" t="s">
        <v>605</v>
      </c>
    </row>
    <row r="6" spans="2:13" ht="15.75" x14ac:dyDescent="0.25">
      <c r="B6" s="69" t="s">
        <v>626</v>
      </c>
      <c r="C6" s="70">
        <v>7</v>
      </c>
      <c r="D6" s="71">
        <v>0.438</v>
      </c>
    </row>
    <row r="7" spans="2:13" ht="15.75" x14ac:dyDescent="0.25">
      <c r="B7" s="69" t="s">
        <v>627</v>
      </c>
      <c r="C7" s="70">
        <v>7</v>
      </c>
      <c r="D7" s="71">
        <v>0.438</v>
      </c>
    </row>
    <row r="8" spans="2:13" ht="15.75" x14ac:dyDescent="0.25">
      <c r="B8" s="69" t="s">
        <v>625</v>
      </c>
      <c r="C8" s="70">
        <v>1</v>
      </c>
      <c r="D8" s="71">
        <v>6.3E-2</v>
      </c>
    </row>
    <row r="9" spans="2:13" ht="15.75" x14ac:dyDescent="0.25">
      <c r="B9" s="69" t="s">
        <v>646</v>
      </c>
      <c r="C9" s="70">
        <v>1</v>
      </c>
      <c r="D9" s="71">
        <v>6.3E-2</v>
      </c>
    </row>
    <row r="10" spans="2:13" ht="15.75" x14ac:dyDescent="0.25">
      <c r="B10" s="69" t="s">
        <v>15</v>
      </c>
      <c r="C10" s="70">
        <v>16</v>
      </c>
      <c r="D10" s="71">
        <v>1</v>
      </c>
    </row>
    <row r="12" spans="2:13" x14ac:dyDescent="0.25">
      <c r="B12" s="1" t="s">
        <v>697</v>
      </c>
    </row>
    <row r="13" spans="2:13" x14ac:dyDescent="0.25">
      <c r="B13" s="1" t="s">
        <v>698</v>
      </c>
    </row>
    <row r="14" spans="2:13" x14ac:dyDescent="0.25">
      <c r="B14" s="26" t="s">
        <v>643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F20" sqref="F20"/>
    </sheetView>
  </sheetViews>
  <sheetFormatPr defaultRowHeight="15" x14ac:dyDescent="0.25"/>
  <cols>
    <col min="1" max="1" width="9.140625" style="1"/>
    <col min="2" max="2" width="35.28515625" style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4" ht="15.75" x14ac:dyDescent="0.25">
      <c r="B2" s="201" t="s">
        <v>690</v>
      </c>
      <c r="C2" s="202"/>
      <c r="D2" s="203"/>
    </row>
    <row r="4" spans="2:14" ht="15.75" x14ac:dyDescent="0.25">
      <c r="B4" s="253" t="s">
        <v>655</v>
      </c>
      <c r="C4" s="253" t="s">
        <v>633</v>
      </c>
      <c r="D4" s="253"/>
    </row>
    <row r="5" spans="2:14" ht="15.75" x14ac:dyDescent="0.25">
      <c r="B5" s="253"/>
      <c r="C5" s="90" t="s">
        <v>604</v>
      </c>
      <c r="D5" s="90" t="s">
        <v>605</v>
      </c>
    </row>
    <row r="6" spans="2:14" ht="15.75" x14ac:dyDescent="0.25">
      <c r="B6" s="69" t="s">
        <v>438</v>
      </c>
      <c r="C6" s="70">
        <v>7</v>
      </c>
      <c r="D6" s="71">
        <v>0.63600000000000001</v>
      </c>
    </row>
    <row r="7" spans="2:14" ht="15.75" x14ac:dyDescent="0.25">
      <c r="B7" s="69" t="s">
        <v>437</v>
      </c>
      <c r="C7" s="70">
        <v>3</v>
      </c>
      <c r="D7" s="71">
        <v>0.27300000000000002</v>
      </c>
    </row>
    <row r="8" spans="2:14" ht="15.75" x14ac:dyDescent="0.25">
      <c r="B8" s="69" t="s">
        <v>656</v>
      </c>
      <c r="C8" s="70">
        <v>1</v>
      </c>
      <c r="D8" s="71">
        <v>9.0999999999999998E-2</v>
      </c>
    </row>
    <row r="9" spans="2:14" ht="15.75" x14ac:dyDescent="0.25">
      <c r="B9" s="69" t="s">
        <v>15</v>
      </c>
      <c r="C9" s="70">
        <v>11</v>
      </c>
      <c r="D9" s="71">
        <v>1</v>
      </c>
    </row>
    <row r="11" spans="2:14" x14ac:dyDescent="0.25">
      <c r="B11" s="1" t="s">
        <v>697</v>
      </c>
    </row>
    <row r="12" spans="2:14" x14ac:dyDescent="0.25">
      <c r="B12" s="1" t="s">
        <v>698</v>
      </c>
    </row>
    <row r="13" spans="2:14" x14ac:dyDescent="0.25">
      <c r="B13" s="26" t="s">
        <v>643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</sheetData>
  <mergeCells count="3">
    <mergeCell ref="B4:B5"/>
    <mergeCell ref="C4:D4"/>
    <mergeCell ref="B2:D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workbookViewId="0">
      <selection activeCell="B15" sqref="B15:M15"/>
    </sheetView>
  </sheetViews>
  <sheetFormatPr defaultRowHeight="15" x14ac:dyDescent="0.25"/>
  <cols>
    <col min="1" max="1" width="9.140625" style="1"/>
    <col min="2" max="2" width="46.5703125" style="1" bestFit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3" ht="15.75" x14ac:dyDescent="0.25">
      <c r="B2" s="73" t="s">
        <v>691</v>
      </c>
    </row>
    <row r="4" spans="2:13" ht="15.75" x14ac:dyDescent="0.25">
      <c r="B4" s="253" t="s">
        <v>657</v>
      </c>
      <c r="C4" s="253" t="s">
        <v>633</v>
      </c>
      <c r="D4" s="253"/>
    </row>
    <row r="5" spans="2:13" ht="15.75" x14ac:dyDescent="0.25">
      <c r="B5" s="253"/>
      <c r="C5" s="90" t="s">
        <v>604</v>
      </c>
      <c r="D5" s="90" t="s">
        <v>605</v>
      </c>
    </row>
    <row r="6" spans="2:13" ht="15.75" x14ac:dyDescent="0.25">
      <c r="B6" s="69" t="s">
        <v>448</v>
      </c>
      <c r="C6" s="70">
        <v>8</v>
      </c>
      <c r="D6" s="71">
        <v>0.61499999999999999</v>
      </c>
    </row>
    <row r="7" spans="2:13" ht="15.75" x14ac:dyDescent="0.25">
      <c r="B7" s="69" t="s">
        <v>447</v>
      </c>
      <c r="C7" s="70">
        <v>2</v>
      </c>
      <c r="D7" s="71">
        <v>0.154</v>
      </c>
    </row>
    <row r="8" spans="2:13" ht="15.75" x14ac:dyDescent="0.25">
      <c r="B8" s="69" t="s">
        <v>446</v>
      </c>
      <c r="C8" s="70">
        <v>1</v>
      </c>
      <c r="D8" s="71">
        <v>7.6999999999999999E-2</v>
      </c>
    </row>
    <row r="9" spans="2:13" ht="15.75" x14ac:dyDescent="0.25">
      <c r="B9" s="69" t="s">
        <v>658</v>
      </c>
      <c r="C9" s="70">
        <v>1</v>
      </c>
      <c r="D9" s="71">
        <v>7.6999999999999999E-2</v>
      </c>
    </row>
    <row r="10" spans="2:13" ht="15.75" x14ac:dyDescent="0.25">
      <c r="B10" s="69" t="s">
        <v>444</v>
      </c>
      <c r="C10" s="70">
        <v>1</v>
      </c>
      <c r="D10" s="71">
        <v>7.6999999999999999E-2</v>
      </c>
    </row>
    <row r="11" spans="2:13" ht="15.75" x14ac:dyDescent="0.25">
      <c r="B11" s="69" t="s">
        <v>15</v>
      </c>
      <c r="C11" s="70">
        <v>13</v>
      </c>
      <c r="D11" s="71">
        <v>1</v>
      </c>
    </row>
    <row r="13" spans="2:13" x14ac:dyDescent="0.25">
      <c r="B13" s="1" t="s">
        <v>697</v>
      </c>
    </row>
    <row r="14" spans="2:13" x14ac:dyDescent="0.25">
      <c r="B14" s="1" t="s">
        <v>698</v>
      </c>
    </row>
    <row r="15" spans="2:13" x14ac:dyDescent="0.25">
      <c r="B15" s="26" t="s">
        <v>659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Q12" sqref="Q12"/>
    </sheetView>
  </sheetViews>
  <sheetFormatPr defaultRowHeight="15" x14ac:dyDescent="0.25"/>
  <cols>
    <col min="1" max="16384" width="9.140625" style="1"/>
  </cols>
  <sheetData>
    <row r="2" spans="1:15" x14ac:dyDescent="0.25">
      <c r="F2" s="128" t="s">
        <v>743</v>
      </c>
      <c r="G2" s="129"/>
      <c r="H2" s="129"/>
      <c r="I2" s="129"/>
      <c r="J2" s="129"/>
      <c r="K2" s="129"/>
    </row>
    <row r="3" spans="1:15" ht="15.75" x14ac:dyDescent="0.25">
      <c r="A3" s="15" t="s">
        <v>53</v>
      </c>
      <c r="B3" s="15">
        <v>92</v>
      </c>
      <c r="C3" s="16">
        <v>0.63013698630137005</v>
      </c>
      <c r="F3" s="151"/>
      <c r="G3" s="152"/>
      <c r="H3" s="152"/>
      <c r="I3" s="152"/>
      <c r="J3" s="152"/>
      <c r="K3" s="152"/>
      <c r="L3" s="59"/>
      <c r="M3" s="59"/>
      <c r="N3" s="59"/>
      <c r="O3" s="10"/>
    </row>
    <row r="4" spans="1:15" ht="15.75" x14ac:dyDescent="0.25">
      <c r="A4" s="15" t="s">
        <v>55</v>
      </c>
      <c r="B4" s="15">
        <v>54</v>
      </c>
      <c r="C4" s="16">
        <v>0.36986301369863001</v>
      </c>
      <c r="F4" s="131"/>
      <c r="G4" s="132"/>
      <c r="H4" s="132"/>
      <c r="I4" s="132"/>
      <c r="J4" s="132"/>
      <c r="K4" s="132"/>
    </row>
    <row r="5" spans="1:15" ht="15.75" x14ac:dyDescent="0.25">
      <c r="A5" s="15" t="s">
        <v>32</v>
      </c>
      <c r="B5" s="15">
        <v>146</v>
      </c>
      <c r="C5" s="15"/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1">
    <mergeCell ref="F2:K4"/>
  </mergeCells>
  <pageMargins left="0.511811024" right="0.511811024" top="0.78740157499999996" bottom="0.78740157499999996" header="0.31496062000000002" footer="0.31496062000000002"/>
  <drawing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J6" sqref="J6"/>
    </sheetView>
  </sheetViews>
  <sheetFormatPr defaultRowHeight="15" x14ac:dyDescent="0.25"/>
  <cols>
    <col min="1" max="1" width="9.140625" style="1"/>
    <col min="2" max="2" width="25.7109375" style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0" ht="15.75" x14ac:dyDescent="0.25">
      <c r="B2" s="201" t="s">
        <v>692</v>
      </c>
      <c r="C2" s="202"/>
      <c r="D2" s="202"/>
      <c r="E2" s="202"/>
      <c r="F2" s="202"/>
      <c r="G2" s="202"/>
      <c r="H2" s="202"/>
      <c r="I2" s="202"/>
      <c r="J2" s="203"/>
    </row>
    <row r="4" spans="2:10" ht="15.75" x14ac:dyDescent="0.25">
      <c r="B4" s="253" t="s">
        <v>173</v>
      </c>
      <c r="C4" s="253" t="s">
        <v>633</v>
      </c>
      <c r="D4" s="253"/>
    </row>
    <row r="5" spans="2:10" ht="15.75" x14ac:dyDescent="0.25">
      <c r="B5" s="253"/>
      <c r="C5" s="89" t="s">
        <v>604</v>
      </c>
      <c r="D5" s="89" t="s">
        <v>605</v>
      </c>
    </row>
    <row r="6" spans="2:10" ht="15.75" x14ac:dyDescent="0.25">
      <c r="B6" s="69" t="s">
        <v>53</v>
      </c>
      <c r="C6" s="70">
        <v>11</v>
      </c>
      <c r="D6" s="71">
        <v>0.68799999999999994</v>
      </c>
    </row>
    <row r="7" spans="2:10" ht="15.75" x14ac:dyDescent="0.25">
      <c r="B7" s="69" t="s">
        <v>55</v>
      </c>
      <c r="C7" s="70">
        <v>5</v>
      </c>
      <c r="D7" s="71">
        <v>0.313</v>
      </c>
    </row>
    <row r="8" spans="2:10" ht="15.75" x14ac:dyDescent="0.25">
      <c r="B8" s="69" t="s">
        <v>15</v>
      </c>
      <c r="C8" s="70">
        <v>16</v>
      </c>
      <c r="D8" s="71">
        <v>1</v>
      </c>
    </row>
    <row r="10" spans="2:10" x14ac:dyDescent="0.25">
      <c r="B10" s="1" t="s">
        <v>697</v>
      </c>
    </row>
    <row r="11" spans="2:10" x14ac:dyDescent="0.25">
      <c r="B11" s="1" t="s">
        <v>698</v>
      </c>
    </row>
  </sheetData>
  <mergeCells count="3">
    <mergeCell ref="B4:B5"/>
    <mergeCell ref="C4:D4"/>
    <mergeCell ref="B2:J2"/>
  </mergeCells>
  <pageMargins left="0.511811024" right="0.511811024" top="0.78740157499999996" bottom="0.78740157499999996" header="0.31496062000000002" footer="0.31496062000000002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/>
  </sheetViews>
  <sheetFormatPr defaultRowHeight="15" x14ac:dyDescent="0.25"/>
  <cols>
    <col min="1" max="1" width="9.140625" style="1"/>
    <col min="2" max="2" width="39.28515625" style="1" bestFit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4" ht="15.75" x14ac:dyDescent="0.25">
      <c r="B2" s="73" t="s">
        <v>715</v>
      </c>
    </row>
    <row r="4" spans="2:14" ht="15.75" x14ac:dyDescent="0.25">
      <c r="B4" s="253" t="s">
        <v>644</v>
      </c>
      <c r="C4" s="253" t="s">
        <v>633</v>
      </c>
      <c r="D4" s="253"/>
    </row>
    <row r="5" spans="2:14" ht="15.75" x14ac:dyDescent="0.25">
      <c r="B5" s="253"/>
      <c r="C5" s="89" t="s">
        <v>604</v>
      </c>
      <c r="D5" s="89" t="s">
        <v>605</v>
      </c>
    </row>
    <row r="6" spans="2:14" ht="15.75" x14ac:dyDescent="0.25">
      <c r="B6" s="69" t="s">
        <v>461</v>
      </c>
      <c r="C6" s="70">
        <v>8</v>
      </c>
      <c r="D6" s="71">
        <v>0.25</v>
      </c>
    </row>
    <row r="7" spans="2:14" ht="15.75" x14ac:dyDescent="0.25">
      <c r="B7" s="69" t="s">
        <v>458</v>
      </c>
      <c r="C7" s="70">
        <v>8</v>
      </c>
      <c r="D7" s="71">
        <v>0.25</v>
      </c>
    </row>
    <row r="8" spans="2:14" ht="15.75" x14ac:dyDescent="0.25">
      <c r="B8" s="69" t="s">
        <v>460</v>
      </c>
      <c r="C8" s="70">
        <v>7</v>
      </c>
      <c r="D8" s="71">
        <v>0.219</v>
      </c>
    </row>
    <row r="9" spans="2:14" ht="15.75" x14ac:dyDescent="0.25">
      <c r="B9" s="69" t="s">
        <v>459</v>
      </c>
      <c r="C9" s="70">
        <v>6</v>
      </c>
      <c r="D9" s="71">
        <v>0.188</v>
      </c>
    </row>
    <row r="10" spans="2:14" ht="15.75" x14ac:dyDescent="0.25">
      <c r="B10" s="69" t="s">
        <v>118</v>
      </c>
      <c r="C10" s="70">
        <v>2</v>
      </c>
      <c r="D10" s="71">
        <v>6.3E-2</v>
      </c>
    </row>
    <row r="11" spans="2:14" ht="15.75" x14ac:dyDescent="0.25">
      <c r="B11" s="69" t="s">
        <v>660</v>
      </c>
      <c r="C11" s="70">
        <v>1</v>
      </c>
      <c r="D11" s="71">
        <v>3.1E-2</v>
      </c>
    </row>
    <row r="12" spans="2:14" ht="15.75" x14ac:dyDescent="0.25">
      <c r="B12" s="69" t="s">
        <v>15</v>
      </c>
      <c r="C12" s="70">
        <v>32</v>
      </c>
      <c r="D12" s="71">
        <v>1</v>
      </c>
    </row>
    <row r="14" spans="2:14" x14ac:dyDescent="0.25">
      <c r="B14" s="1" t="s">
        <v>697</v>
      </c>
    </row>
    <row r="15" spans="2:14" x14ac:dyDescent="0.25">
      <c r="B15" s="1" t="s">
        <v>698</v>
      </c>
    </row>
    <row r="16" spans="2:14" x14ac:dyDescent="0.25">
      <c r="B16" s="26" t="s">
        <v>659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</sheetData>
  <mergeCells count="2">
    <mergeCell ref="B4:B5"/>
    <mergeCell ref="C4:D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5" x14ac:dyDescent="0.25"/>
  <cols>
    <col min="1" max="1" width="84.7109375" style="1" bestFit="1" customWidth="1"/>
    <col min="2" max="2" width="16.140625" style="1" bestFit="1" customWidth="1"/>
    <col min="3" max="3" width="15" style="1" bestFit="1" customWidth="1"/>
    <col min="4" max="4" width="16.140625" style="1" bestFit="1" customWidth="1"/>
    <col min="5" max="5" width="15" style="1" bestFit="1" customWidth="1"/>
    <col min="6" max="6" width="21" style="1" bestFit="1" customWidth="1"/>
    <col min="7" max="7" width="19.85546875" style="1" bestFit="1" customWidth="1"/>
    <col min="8" max="16384" width="9.140625" style="1"/>
  </cols>
  <sheetData>
    <row r="1" spans="1:11" s="10" customFormat="1" ht="15.75" x14ac:dyDescent="0.25">
      <c r="A1" s="38" t="s">
        <v>744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1" ht="15.75" x14ac:dyDescent="0.25">
      <c r="A3" s="18"/>
      <c r="B3" s="39" t="s">
        <v>719</v>
      </c>
      <c r="C3" s="39" t="s">
        <v>463</v>
      </c>
      <c r="D3" s="39" t="s">
        <v>464</v>
      </c>
      <c r="E3" s="39" t="s">
        <v>465</v>
      </c>
      <c r="F3" s="39" t="s">
        <v>466</v>
      </c>
      <c r="G3" s="39" t="s">
        <v>467</v>
      </c>
    </row>
    <row r="4" spans="1:11" ht="15.75" x14ac:dyDescent="0.25">
      <c r="A4" s="18" t="s">
        <v>468</v>
      </c>
      <c r="B4" s="18">
        <v>0</v>
      </c>
      <c r="C4" s="40">
        <v>0</v>
      </c>
      <c r="D4" s="18">
        <v>3</v>
      </c>
      <c r="E4" s="40">
        <v>5.2999999999999999E-2</v>
      </c>
      <c r="F4" s="18">
        <v>5</v>
      </c>
      <c r="G4" s="40">
        <v>6.0999999999999999E-2</v>
      </c>
    </row>
    <row r="5" spans="1:11" ht="15.75" x14ac:dyDescent="0.25">
      <c r="A5" s="18" t="s">
        <v>469</v>
      </c>
      <c r="B5" s="18">
        <v>4</v>
      </c>
      <c r="C5" s="40">
        <v>0.57099999999999995</v>
      </c>
      <c r="D5" s="18">
        <v>12</v>
      </c>
      <c r="E5" s="40">
        <v>0.21099999999999999</v>
      </c>
      <c r="F5" s="18">
        <v>15</v>
      </c>
      <c r="G5" s="40">
        <v>0.183</v>
      </c>
    </row>
    <row r="6" spans="1:11" ht="15.75" x14ac:dyDescent="0.25">
      <c r="A6" s="18" t="s">
        <v>470</v>
      </c>
      <c r="B6" s="18">
        <v>0</v>
      </c>
      <c r="C6" s="40">
        <v>0</v>
      </c>
      <c r="D6" s="18">
        <v>13</v>
      </c>
      <c r="E6" s="40">
        <v>0.22800000000000001</v>
      </c>
      <c r="F6" s="18">
        <v>20</v>
      </c>
      <c r="G6" s="40">
        <v>0.24399999999999999</v>
      </c>
    </row>
    <row r="7" spans="1:11" ht="15.75" x14ac:dyDescent="0.25">
      <c r="A7" s="18" t="s">
        <v>471</v>
      </c>
      <c r="B7" s="18">
        <v>2</v>
      </c>
      <c r="C7" s="40">
        <v>0.28599999999999998</v>
      </c>
      <c r="D7" s="18">
        <v>11</v>
      </c>
      <c r="E7" s="40">
        <v>0.193</v>
      </c>
      <c r="F7" s="18">
        <v>14</v>
      </c>
      <c r="G7" s="40">
        <v>0.17100000000000001</v>
      </c>
    </row>
    <row r="8" spans="1:11" ht="15.75" x14ac:dyDescent="0.25">
      <c r="A8" s="18" t="s">
        <v>472</v>
      </c>
      <c r="B8" s="18">
        <v>1</v>
      </c>
      <c r="C8" s="40">
        <v>0.14299999999999999</v>
      </c>
      <c r="D8" s="18">
        <v>2</v>
      </c>
      <c r="E8" s="40">
        <v>3.5000000000000003E-2</v>
      </c>
      <c r="F8" s="18">
        <v>2</v>
      </c>
      <c r="G8" s="40">
        <v>2.4E-2</v>
      </c>
    </row>
    <row r="9" spans="1:11" ht="15.75" x14ac:dyDescent="0.25">
      <c r="A9" s="18" t="s">
        <v>473</v>
      </c>
      <c r="B9" s="18">
        <v>0</v>
      </c>
      <c r="C9" s="40">
        <v>0</v>
      </c>
      <c r="D9" s="18">
        <v>1</v>
      </c>
      <c r="E9" s="40">
        <v>1.7999999999999999E-2</v>
      </c>
      <c r="F9" s="18">
        <v>7</v>
      </c>
      <c r="G9" s="40">
        <v>8.5000000000000006E-2</v>
      </c>
    </row>
    <row r="10" spans="1:11" ht="15.75" x14ac:dyDescent="0.25">
      <c r="A10" s="18" t="s">
        <v>474</v>
      </c>
      <c r="B10" s="18">
        <v>0</v>
      </c>
      <c r="C10" s="40">
        <v>0</v>
      </c>
      <c r="D10" s="18">
        <v>4</v>
      </c>
      <c r="E10" s="40">
        <v>7.0000000000000007E-2</v>
      </c>
      <c r="F10" s="18">
        <v>8</v>
      </c>
      <c r="G10" s="40">
        <v>9.8000000000000004E-2</v>
      </c>
    </row>
    <row r="11" spans="1:11" ht="15.75" x14ac:dyDescent="0.25">
      <c r="A11" s="18" t="s">
        <v>475</v>
      </c>
      <c r="B11" s="18">
        <v>0</v>
      </c>
      <c r="C11" s="40">
        <v>0</v>
      </c>
      <c r="D11" s="18">
        <v>10</v>
      </c>
      <c r="E11" s="40">
        <v>0.17499999999999999</v>
      </c>
      <c r="F11" s="18">
        <v>6</v>
      </c>
      <c r="G11" s="40">
        <v>7.2999999999999995E-2</v>
      </c>
    </row>
    <row r="12" spans="1:11" ht="15.75" x14ac:dyDescent="0.25">
      <c r="A12" s="18" t="s">
        <v>476</v>
      </c>
      <c r="B12" s="18">
        <v>0</v>
      </c>
      <c r="C12" s="40">
        <v>0</v>
      </c>
      <c r="D12" s="18">
        <v>0</v>
      </c>
      <c r="E12" s="40">
        <v>0</v>
      </c>
      <c r="F12" s="18">
        <v>4</v>
      </c>
      <c r="G12" s="40">
        <v>4.9000000000000002E-2</v>
      </c>
    </row>
    <row r="13" spans="1:11" ht="15.75" x14ac:dyDescent="0.25">
      <c r="A13" s="18" t="s">
        <v>477</v>
      </c>
      <c r="B13" s="18">
        <v>0</v>
      </c>
      <c r="C13" s="40">
        <v>0</v>
      </c>
      <c r="D13" s="18">
        <v>1</v>
      </c>
      <c r="E13" s="40">
        <v>1.7999999999999999E-2</v>
      </c>
      <c r="F13" s="18">
        <v>0</v>
      </c>
      <c r="G13" s="40">
        <v>0</v>
      </c>
    </row>
    <row r="14" spans="1:11" ht="15.75" x14ac:dyDescent="0.25">
      <c r="A14" s="18" t="s">
        <v>478</v>
      </c>
      <c r="B14" s="18">
        <v>0</v>
      </c>
      <c r="C14" s="40">
        <v>0</v>
      </c>
      <c r="D14" s="18">
        <v>0</v>
      </c>
      <c r="E14" s="40">
        <v>0</v>
      </c>
      <c r="F14" s="18">
        <v>1</v>
      </c>
      <c r="G14" s="40">
        <v>1.2E-2</v>
      </c>
    </row>
    <row r="15" spans="1:11" ht="15.75" x14ac:dyDescent="0.25">
      <c r="A15" s="18" t="s">
        <v>15</v>
      </c>
      <c r="B15" s="18">
        <v>7</v>
      </c>
      <c r="C15" s="41">
        <v>1</v>
      </c>
      <c r="D15" s="18">
        <v>57</v>
      </c>
      <c r="E15" s="41">
        <v>1</v>
      </c>
      <c r="F15" s="18">
        <v>82</v>
      </c>
      <c r="G15" s="41">
        <v>1</v>
      </c>
    </row>
    <row r="17" spans="1:1" x14ac:dyDescent="0.25">
      <c r="A17" s="1" t="s">
        <v>697</v>
      </c>
    </row>
    <row r="18" spans="1:1" x14ac:dyDescent="0.25">
      <c r="A18" s="1" t="s">
        <v>698</v>
      </c>
    </row>
    <row r="19" spans="1:1" x14ac:dyDescent="0.25">
      <c r="A19" s="10" t="s">
        <v>720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"/>
  <sheetViews>
    <sheetView workbookViewId="0">
      <selection activeCell="B3" sqref="B3:J3"/>
    </sheetView>
  </sheetViews>
  <sheetFormatPr defaultRowHeight="15" x14ac:dyDescent="0.25"/>
  <cols>
    <col min="1" max="16384" width="9.140625" style="1"/>
  </cols>
  <sheetData>
    <row r="3" spans="2:10" ht="15.75" x14ac:dyDescent="0.25">
      <c r="B3" s="110" t="s">
        <v>0</v>
      </c>
      <c r="C3" s="111"/>
      <c r="D3" s="111"/>
      <c r="E3" s="111"/>
      <c r="F3" s="111"/>
      <c r="G3" s="111"/>
      <c r="H3" s="111"/>
      <c r="I3" s="111"/>
      <c r="J3" s="112"/>
    </row>
  </sheetData>
  <mergeCells count="1">
    <mergeCell ref="B3:J3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11" sqref="B11"/>
    </sheetView>
  </sheetViews>
  <sheetFormatPr defaultRowHeight="15" x14ac:dyDescent="0.25"/>
  <cols>
    <col min="1" max="1" width="69" style="1" bestFit="1" customWidth="1"/>
    <col min="2" max="16384" width="9.140625" style="1"/>
  </cols>
  <sheetData>
    <row r="1" spans="1:11" ht="15.75" x14ac:dyDescent="0.25">
      <c r="D1" s="30"/>
      <c r="E1" s="30"/>
    </row>
    <row r="2" spans="1:11" ht="15.75" x14ac:dyDescent="0.25">
      <c r="A2" s="18" t="s">
        <v>78</v>
      </c>
      <c r="B2" s="34">
        <v>0.03</v>
      </c>
    </row>
    <row r="3" spans="1:11" ht="15.75" x14ac:dyDescent="0.25">
      <c r="A3" s="18" t="s">
        <v>79</v>
      </c>
      <c r="B3" s="34">
        <v>6.0999999999999999E-2</v>
      </c>
      <c r="E3" s="128" t="s">
        <v>745</v>
      </c>
      <c r="F3" s="129"/>
      <c r="G3" s="129"/>
      <c r="H3" s="129"/>
      <c r="I3" s="129"/>
      <c r="J3" s="129"/>
      <c r="K3" s="130"/>
    </row>
    <row r="4" spans="1:11" ht="15.75" x14ac:dyDescent="0.25">
      <c r="A4" s="18" t="s">
        <v>80</v>
      </c>
      <c r="B4" s="34">
        <v>6.0999999999999999E-2</v>
      </c>
      <c r="E4" s="131"/>
      <c r="F4" s="132"/>
      <c r="G4" s="132"/>
      <c r="H4" s="132"/>
      <c r="I4" s="132"/>
      <c r="J4" s="132"/>
      <c r="K4" s="133"/>
    </row>
    <row r="5" spans="1:11" ht="15.75" x14ac:dyDescent="0.25">
      <c r="A5" s="18" t="s">
        <v>81</v>
      </c>
      <c r="B5" s="42">
        <v>0.159</v>
      </c>
    </row>
    <row r="6" spans="1:11" ht="15.75" x14ac:dyDescent="0.25">
      <c r="A6" s="18" t="s">
        <v>82</v>
      </c>
      <c r="B6" s="34">
        <v>0.20699999999999999</v>
      </c>
    </row>
    <row r="7" spans="1:11" ht="15.75" x14ac:dyDescent="0.25">
      <c r="A7" s="18" t="s">
        <v>83</v>
      </c>
      <c r="B7" s="34">
        <v>0.48199999999999998</v>
      </c>
    </row>
    <row r="16" spans="1:11" ht="15" customHeight="1" x14ac:dyDescent="0.25">
      <c r="A16" s="153" t="s">
        <v>84</v>
      </c>
    </row>
    <row r="17" spans="1:4" x14ac:dyDescent="0.25">
      <c r="A17" s="154"/>
    </row>
    <row r="18" spans="1:4" x14ac:dyDescent="0.25">
      <c r="A18" s="154"/>
    </row>
    <row r="19" spans="1:4" x14ac:dyDescent="0.25">
      <c r="A19" s="154"/>
    </row>
    <row r="20" spans="1:4" x14ac:dyDescent="0.25">
      <c r="A20" s="5"/>
      <c r="D20" s="1" t="s">
        <v>697</v>
      </c>
    </row>
    <row r="21" spans="1:4" x14ac:dyDescent="0.25">
      <c r="A21" s="5"/>
      <c r="D21" s="1" t="s">
        <v>698</v>
      </c>
    </row>
  </sheetData>
  <mergeCells count="2">
    <mergeCell ref="A16:A19"/>
    <mergeCell ref="E3:K4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O8" sqref="O8"/>
    </sheetView>
  </sheetViews>
  <sheetFormatPr defaultRowHeight="15" x14ac:dyDescent="0.25"/>
  <cols>
    <col min="1" max="1" width="23.140625" style="1" customWidth="1"/>
    <col min="2" max="16384" width="9.140625" style="1"/>
  </cols>
  <sheetData>
    <row r="1" spans="1:14" ht="15.75" x14ac:dyDescent="0.25">
      <c r="J1" s="30"/>
    </row>
    <row r="2" spans="1:14" ht="15.75" x14ac:dyDescent="0.25">
      <c r="F2" s="128" t="s">
        <v>746</v>
      </c>
      <c r="G2" s="129"/>
      <c r="H2" s="129"/>
      <c r="I2" s="129"/>
      <c r="J2" s="129"/>
      <c r="K2" s="129"/>
      <c r="L2" s="59"/>
      <c r="M2" s="59"/>
      <c r="N2" s="59"/>
    </row>
    <row r="3" spans="1:14" ht="15.75" x14ac:dyDescent="0.25">
      <c r="A3" s="15" t="s">
        <v>53</v>
      </c>
      <c r="B3" s="36">
        <v>0.71232876712328763</v>
      </c>
      <c r="F3" s="131"/>
      <c r="G3" s="132"/>
      <c r="H3" s="132"/>
      <c r="I3" s="132"/>
      <c r="J3" s="132"/>
      <c r="K3" s="132"/>
    </row>
    <row r="4" spans="1:14" ht="15.75" x14ac:dyDescent="0.25">
      <c r="A4" s="15" t="s">
        <v>85</v>
      </c>
      <c r="B4" s="36">
        <v>0.19178082191780821</v>
      </c>
    </row>
    <row r="5" spans="1:14" ht="15.75" x14ac:dyDescent="0.25">
      <c r="A5" s="15" t="s">
        <v>86</v>
      </c>
      <c r="B5" s="36">
        <v>9.5890410958904104E-2</v>
      </c>
    </row>
    <row r="6" spans="1:14" ht="15.75" x14ac:dyDescent="0.25">
      <c r="A6" s="15" t="s">
        <v>32</v>
      </c>
      <c r="B6" s="36">
        <v>1</v>
      </c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1" sqref="A21"/>
    </sheetView>
  </sheetViews>
  <sheetFormatPr defaultRowHeight="15" x14ac:dyDescent="0.25"/>
  <cols>
    <col min="1" max="1" width="71" style="1" customWidth="1"/>
    <col min="2" max="16384" width="9.140625" style="1"/>
  </cols>
  <sheetData>
    <row r="1" spans="1:11" ht="15.75" x14ac:dyDescent="0.25">
      <c r="B1" s="59"/>
      <c r="C1" s="59"/>
      <c r="D1" s="59"/>
      <c r="E1" s="59"/>
      <c r="F1" s="59"/>
    </row>
    <row r="3" spans="1:11" ht="15.75" x14ac:dyDescent="0.25">
      <c r="A3" s="18" t="s">
        <v>89</v>
      </c>
      <c r="B3" s="23">
        <v>5</v>
      </c>
      <c r="D3" s="128" t="s">
        <v>747</v>
      </c>
      <c r="E3" s="129"/>
      <c r="F3" s="129"/>
      <c r="G3" s="129"/>
      <c r="H3" s="129"/>
      <c r="I3" s="129"/>
      <c r="J3" s="129"/>
      <c r="K3" s="130"/>
    </row>
    <row r="4" spans="1:11" ht="15.75" x14ac:dyDescent="0.25">
      <c r="A4" s="43" t="s">
        <v>72</v>
      </c>
      <c r="B4" s="23">
        <v>2</v>
      </c>
      <c r="D4" s="131"/>
      <c r="E4" s="132"/>
      <c r="F4" s="132"/>
      <c r="G4" s="132"/>
      <c r="H4" s="132"/>
      <c r="I4" s="132"/>
      <c r="J4" s="132"/>
      <c r="K4" s="133"/>
    </row>
    <row r="5" spans="1:11" ht="15.75" x14ac:dyDescent="0.25">
      <c r="A5" s="43" t="s">
        <v>96</v>
      </c>
      <c r="B5" s="18">
        <v>2</v>
      </c>
    </row>
    <row r="6" spans="1:11" ht="15.75" x14ac:dyDescent="0.25">
      <c r="A6" s="43" t="s">
        <v>95</v>
      </c>
      <c r="B6" s="18">
        <v>2</v>
      </c>
    </row>
    <row r="7" spans="1:11" ht="15.75" x14ac:dyDescent="0.25">
      <c r="A7" s="43" t="s">
        <v>94</v>
      </c>
      <c r="B7" s="18">
        <v>2</v>
      </c>
    </row>
    <row r="8" spans="1:11" ht="15.75" x14ac:dyDescent="0.25">
      <c r="A8" s="18" t="s">
        <v>93</v>
      </c>
      <c r="B8" s="18">
        <v>2</v>
      </c>
    </row>
    <row r="9" spans="1:11" ht="15.75" x14ac:dyDescent="0.25">
      <c r="A9" s="18" t="s">
        <v>92</v>
      </c>
      <c r="B9" s="18">
        <v>2</v>
      </c>
    </row>
    <row r="10" spans="1:11" ht="15.75" x14ac:dyDescent="0.25">
      <c r="A10" s="43" t="s">
        <v>91</v>
      </c>
      <c r="B10" s="18">
        <v>3</v>
      </c>
    </row>
    <row r="11" spans="1:11" ht="15.75" x14ac:dyDescent="0.25">
      <c r="A11" s="44" t="s">
        <v>90</v>
      </c>
      <c r="B11" s="18">
        <v>3</v>
      </c>
    </row>
    <row r="12" spans="1:11" ht="15.75" x14ac:dyDescent="0.25">
      <c r="A12" s="18" t="s">
        <v>88</v>
      </c>
      <c r="B12" s="18">
        <v>5</v>
      </c>
    </row>
    <row r="13" spans="1:11" ht="15.75" x14ac:dyDescent="0.25">
      <c r="A13" s="18" t="s">
        <v>87</v>
      </c>
      <c r="B13" s="18">
        <v>6</v>
      </c>
    </row>
    <row r="16" spans="1:11" x14ac:dyDescent="0.25">
      <c r="A16" s="153" t="s">
        <v>84</v>
      </c>
    </row>
    <row r="17" spans="1:4" x14ac:dyDescent="0.25">
      <c r="A17" s="154"/>
    </row>
    <row r="18" spans="1:4" x14ac:dyDescent="0.25">
      <c r="A18" s="155"/>
    </row>
    <row r="20" spans="1:4" x14ac:dyDescent="0.25">
      <c r="D20" s="1" t="s">
        <v>697</v>
      </c>
    </row>
    <row r="21" spans="1:4" x14ac:dyDescent="0.25">
      <c r="D21" s="1" t="s">
        <v>698</v>
      </c>
    </row>
  </sheetData>
  <mergeCells count="2">
    <mergeCell ref="A16:A18"/>
    <mergeCell ref="D3:K4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workbookViewId="0">
      <selection activeCell="N11" sqref="N11"/>
    </sheetView>
  </sheetViews>
  <sheetFormatPr defaultRowHeight="15" x14ac:dyDescent="0.25"/>
  <cols>
    <col min="1" max="1" width="29.5703125" style="1" customWidth="1"/>
    <col min="2" max="16384" width="9.140625" style="1"/>
  </cols>
  <sheetData>
    <row r="3" spans="1:13" ht="15.75" x14ac:dyDescent="0.25">
      <c r="A3" s="15" t="s">
        <v>74</v>
      </c>
      <c r="B3" s="36">
        <v>3.3000000000000002E-2</v>
      </c>
      <c r="E3" s="128" t="s">
        <v>748</v>
      </c>
      <c r="F3" s="129"/>
      <c r="G3" s="129"/>
      <c r="H3" s="129"/>
      <c r="I3" s="129"/>
    </row>
    <row r="4" spans="1:13" ht="15.75" x14ac:dyDescent="0.25">
      <c r="A4" s="15" t="s">
        <v>108</v>
      </c>
      <c r="B4" s="36">
        <v>7.0000000000000001E-3</v>
      </c>
      <c r="E4" s="131"/>
      <c r="F4" s="132"/>
      <c r="G4" s="132"/>
      <c r="H4" s="132"/>
      <c r="I4" s="132"/>
      <c r="J4" s="59"/>
      <c r="K4" s="59"/>
      <c r="L4" s="59"/>
      <c r="M4" s="59"/>
    </row>
    <row r="5" spans="1:13" ht="15.75" x14ac:dyDescent="0.25">
      <c r="A5" s="15" t="s">
        <v>107</v>
      </c>
      <c r="B5" s="36">
        <v>0.02</v>
      </c>
    </row>
    <row r="6" spans="1:13" ht="15.75" x14ac:dyDescent="0.25">
      <c r="A6" s="15" t="s">
        <v>106</v>
      </c>
      <c r="B6" s="36">
        <v>2.5999999999999999E-2</v>
      </c>
    </row>
    <row r="7" spans="1:13" ht="15.75" x14ac:dyDescent="0.25">
      <c r="A7" s="15" t="s">
        <v>105</v>
      </c>
      <c r="B7" s="36">
        <v>3.3000000000000002E-2</v>
      </c>
    </row>
    <row r="8" spans="1:13" ht="15.75" x14ac:dyDescent="0.25">
      <c r="A8" s="15" t="s">
        <v>104</v>
      </c>
      <c r="B8" s="36">
        <v>4.5999999999999999E-2</v>
      </c>
    </row>
    <row r="9" spans="1:13" ht="15.75" x14ac:dyDescent="0.25">
      <c r="A9" s="15" t="s">
        <v>103</v>
      </c>
      <c r="B9" s="36">
        <v>4.5999999999999999E-2</v>
      </c>
    </row>
    <row r="10" spans="1:13" ht="15.75" x14ac:dyDescent="0.25">
      <c r="A10" s="15" t="s">
        <v>102</v>
      </c>
      <c r="B10" s="36">
        <v>5.8999999999999997E-2</v>
      </c>
    </row>
    <row r="11" spans="1:13" ht="15.75" x14ac:dyDescent="0.25">
      <c r="A11" s="15" t="s">
        <v>101</v>
      </c>
      <c r="B11" s="36">
        <v>7.1999999999999995E-2</v>
      </c>
    </row>
    <row r="12" spans="1:13" ht="15.75" x14ac:dyDescent="0.25">
      <c r="A12" s="15" t="s">
        <v>100</v>
      </c>
      <c r="B12" s="36">
        <v>7.9000000000000001E-2</v>
      </c>
    </row>
    <row r="13" spans="1:13" ht="15.75" x14ac:dyDescent="0.25">
      <c r="A13" s="15" t="s">
        <v>99</v>
      </c>
      <c r="B13" s="36">
        <v>0.105</v>
      </c>
    </row>
    <row r="14" spans="1:13" ht="15.75" x14ac:dyDescent="0.25">
      <c r="A14" s="15" t="s">
        <v>98</v>
      </c>
      <c r="B14" s="36">
        <v>0.21099999999999999</v>
      </c>
    </row>
    <row r="15" spans="1:13" ht="15.75" x14ac:dyDescent="0.25">
      <c r="A15" s="15" t="s">
        <v>97</v>
      </c>
      <c r="B15" s="36">
        <v>0.26300000000000001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3:I4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H21" sqref="H21"/>
    </sheetView>
  </sheetViews>
  <sheetFormatPr defaultRowHeight="15" x14ac:dyDescent="0.25"/>
  <cols>
    <col min="1" max="1" width="15.5703125" style="1" customWidth="1"/>
    <col min="2" max="16384" width="9.140625" style="1"/>
  </cols>
  <sheetData>
    <row r="2" spans="1:12" x14ac:dyDescent="0.25">
      <c r="E2" s="128" t="s">
        <v>749</v>
      </c>
      <c r="F2" s="129"/>
      <c r="G2" s="129"/>
      <c r="H2" s="129"/>
      <c r="I2" s="129"/>
    </row>
    <row r="3" spans="1:12" ht="15.75" x14ac:dyDescent="0.25">
      <c r="A3" s="15" t="s">
        <v>53</v>
      </c>
      <c r="B3" s="15">
        <v>75</v>
      </c>
      <c r="C3" s="31">
        <f>B3/B6*100</f>
        <v>72.115384615384613</v>
      </c>
      <c r="E3" s="151"/>
      <c r="F3" s="152"/>
      <c r="G3" s="152"/>
      <c r="H3" s="152"/>
      <c r="I3" s="152"/>
    </row>
    <row r="4" spans="1:12" ht="15.75" x14ac:dyDescent="0.25">
      <c r="A4" s="15" t="s">
        <v>55</v>
      </c>
      <c r="B4" s="15">
        <v>27</v>
      </c>
      <c r="C4" s="31">
        <f>B4/B6*100</f>
        <v>25.961538461538463</v>
      </c>
      <c r="E4" s="131"/>
      <c r="F4" s="132"/>
      <c r="G4" s="132"/>
      <c r="H4" s="132"/>
      <c r="I4" s="132"/>
      <c r="J4" s="59"/>
      <c r="K4" s="59"/>
      <c r="L4" s="59"/>
    </row>
    <row r="5" spans="1:12" ht="15.75" x14ac:dyDescent="0.25">
      <c r="A5" s="15" t="s">
        <v>28</v>
      </c>
      <c r="B5" s="15">
        <v>2</v>
      </c>
      <c r="C5" s="31">
        <f>B5/B6*100</f>
        <v>1.9230769230769231</v>
      </c>
    </row>
    <row r="6" spans="1:12" ht="15.75" x14ac:dyDescent="0.25">
      <c r="A6" s="15" t="s">
        <v>32</v>
      </c>
      <c r="B6" s="15">
        <v>104</v>
      </c>
      <c r="C6" s="15"/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2:I4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6" sqref="L6"/>
    </sheetView>
  </sheetViews>
  <sheetFormatPr defaultRowHeight="15" x14ac:dyDescent="0.25"/>
  <cols>
    <col min="1" max="1" width="59.5703125" style="1" customWidth="1"/>
    <col min="2" max="16384" width="9.140625" style="1"/>
  </cols>
  <sheetData>
    <row r="1" spans="1:10" x14ac:dyDescent="0.25">
      <c r="E1" s="128" t="s">
        <v>750</v>
      </c>
      <c r="F1" s="129"/>
      <c r="G1" s="129"/>
      <c r="H1" s="129"/>
      <c r="I1" s="129"/>
    </row>
    <row r="2" spans="1:10" ht="15.75" x14ac:dyDescent="0.25">
      <c r="E2" s="151"/>
      <c r="F2" s="152"/>
      <c r="G2" s="152"/>
      <c r="H2" s="152"/>
      <c r="I2" s="152"/>
      <c r="J2" s="57"/>
    </row>
    <row r="3" spans="1:10" ht="15.75" x14ac:dyDescent="0.25">
      <c r="A3" s="15" t="s">
        <v>118</v>
      </c>
      <c r="B3" s="15">
        <v>5</v>
      </c>
      <c r="E3" s="131"/>
      <c r="F3" s="132"/>
      <c r="G3" s="132"/>
      <c r="H3" s="132"/>
      <c r="I3" s="132"/>
    </row>
    <row r="4" spans="1:10" ht="15.75" x14ac:dyDescent="0.25">
      <c r="A4" s="15" t="s">
        <v>109</v>
      </c>
      <c r="B4" s="15">
        <v>1</v>
      </c>
    </row>
    <row r="5" spans="1:10" ht="15.75" x14ac:dyDescent="0.25">
      <c r="A5" s="15" t="s">
        <v>112</v>
      </c>
      <c r="B5" s="15">
        <v>1</v>
      </c>
    </row>
    <row r="6" spans="1:10" ht="15.75" x14ac:dyDescent="0.25">
      <c r="A6" s="15" t="s">
        <v>111</v>
      </c>
      <c r="B6" s="15">
        <v>2</v>
      </c>
    </row>
    <row r="7" spans="1:10" ht="15.75" x14ac:dyDescent="0.25">
      <c r="A7" s="15" t="s">
        <v>110</v>
      </c>
      <c r="B7" s="15">
        <v>3</v>
      </c>
    </row>
    <row r="8" spans="1:10" ht="15.75" x14ac:dyDescent="0.25">
      <c r="A8" s="15" t="s">
        <v>115</v>
      </c>
      <c r="B8" s="15">
        <v>3</v>
      </c>
    </row>
    <row r="9" spans="1:10" ht="15.75" x14ac:dyDescent="0.25">
      <c r="A9" s="15" t="s">
        <v>116</v>
      </c>
      <c r="B9" s="15">
        <v>3</v>
      </c>
    </row>
    <row r="10" spans="1:10" ht="15.75" x14ac:dyDescent="0.25">
      <c r="A10" s="15" t="s">
        <v>114</v>
      </c>
      <c r="B10" s="15">
        <v>4</v>
      </c>
    </row>
    <row r="11" spans="1:10" ht="15.75" x14ac:dyDescent="0.25">
      <c r="A11" s="15" t="s">
        <v>117</v>
      </c>
      <c r="B11" s="15">
        <v>4</v>
      </c>
    </row>
    <row r="12" spans="1:10" ht="15.75" x14ac:dyDescent="0.25">
      <c r="A12" s="15" t="s">
        <v>113</v>
      </c>
      <c r="B12" s="15">
        <v>27</v>
      </c>
    </row>
    <row r="14" spans="1:10" x14ac:dyDescent="0.25">
      <c r="A14" s="156" t="s">
        <v>84</v>
      </c>
    </row>
    <row r="15" spans="1:10" x14ac:dyDescent="0.25">
      <c r="A15" s="157"/>
    </row>
    <row r="16" spans="1:10" x14ac:dyDescent="0.25">
      <c r="A16" s="158"/>
    </row>
    <row r="19" spans="4:4" x14ac:dyDescent="0.25">
      <c r="D19" s="1" t="s">
        <v>697</v>
      </c>
    </row>
    <row r="20" spans="4:4" x14ac:dyDescent="0.25">
      <c r="D20" s="1" t="s">
        <v>698</v>
      </c>
    </row>
  </sheetData>
  <sortState ref="A3:B12">
    <sortCondition ref="B3:B12"/>
  </sortState>
  <mergeCells count="2">
    <mergeCell ref="A14:A16"/>
    <mergeCell ref="E1:I3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O6" sqref="O6"/>
    </sheetView>
  </sheetViews>
  <sheetFormatPr defaultRowHeight="15" x14ac:dyDescent="0.25"/>
  <cols>
    <col min="1" max="1" width="20.28515625" style="1" customWidth="1"/>
    <col min="2" max="16384" width="9.140625" style="1"/>
  </cols>
  <sheetData>
    <row r="1" spans="1:11" ht="15.75" x14ac:dyDescent="0.25">
      <c r="B1" s="59"/>
      <c r="C1" s="59"/>
      <c r="D1" s="59"/>
      <c r="E1" s="59"/>
      <c r="F1" s="59"/>
      <c r="G1" s="59"/>
      <c r="H1" s="59"/>
      <c r="I1" s="22"/>
      <c r="J1" s="10"/>
    </row>
    <row r="2" spans="1:11" ht="15.75" customHeight="1" x14ac:dyDescent="0.25">
      <c r="F2" s="128" t="s">
        <v>751</v>
      </c>
      <c r="G2" s="129"/>
      <c r="H2" s="129"/>
      <c r="I2" s="129"/>
      <c r="J2" s="129"/>
      <c r="K2" s="130"/>
    </row>
    <row r="3" spans="1:11" ht="15.75" x14ac:dyDescent="0.25">
      <c r="A3" s="15" t="s">
        <v>53</v>
      </c>
      <c r="B3" s="15">
        <v>63</v>
      </c>
      <c r="C3" s="36">
        <f>B3/B6</f>
        <v>0.60576923076923073</v>
      </c>
      <c r="F3" s="131"/>
      <c r="G3" s="132"/>
      <c r="H3" s="132"/>
      <c r="I3" s="132"/>
      <c r="J3" s="132"/>
      <c r="K3" s="133"/>
    </row>
    <row r="4" spans="1:11" ht="15.75" x14ac:dyDescent="0.25">
      <c r="A4" s="15" t="s">
        <v>55</v>
      </c>
      <c r="B4" s="15">
        <v>40</v>
      </c>
      <c r="C4" s="36">
        <f>B4/B6</f>
        <v>0.38461538461538464</v>
      </c>
    </row>
    <row r="5" spans="1:11" ht="15.75" x14ac:dyDescent="0.25">
      <c r="A5" s="15" t="s">
        <v>28</v>
      </c>
      <c r="B5" s="15">
        <v>1</v>
      </c>
      <c r="C5" s="36">
        <f>B5/B6</f>
        <v>9.6153846153846159E-3</v>
      </c>
    </row>
    <row r="6" spans="1:11" ht="15.75" x14ac:dyDescent="0.25">
      <c r="A6" s="15" t="s">
        <v>32</v>
      </c>
      <c r="B6" s="15">
        <v>104</v>
      </c>
      <c r="C6" s="15"/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11" sqref="N11"/>
    </sheetView>
  </sheetViews>
  <sheetFormatPr defaultRowHeight="15" x14ac:dyDescent="0.25"/>
  <cols>
    <col min="1" max="1" width="55" style="1" customWidth="1"/>
    <col min="2" max="16384" width="9.140625" style="1"/>
  </cols>
  <sheetData>
    <row r="1" spans="1:11" ht="15.75" x14ac:dyDescent="0.25">
      <c r="B1" s="60"/>
      <c r="C1" s="60"/>
      <c r="D1" s="60"/>
      <c r="E1" s="60"/>
      <c r="F1" s="10"/>
      <c r="G1" s="10"/>
      <c r="H1" s="10"/>
      <c r="I1" s="10"/>
      <c r="J1" s="10"/>
    </row>
    <row r="2" spans="1:11" x14ac:dyDescent="0.25">
      <c r="E2" s="128" t="s">
        <v>752</v>
      </c>
      <c r="F2" s="129"/>
      <c r="G2" s="129"/>
      <c r="H2" s="129"/>
      <c r="I2" s="129"/>
      <c r="J2" s="129"/>
      <c r="K2" s="130"/>
    </row>
    <row r="3" spans="1:11" ht="15.75" x14ac:dyDescent="0.25">
      <c r="A3" s="15" t="s">
        <v>74</v>
      </c>
      <c r="B3" s="15">
        <v>3</v>
      </c>
      <c r="E3" s="151"/>
      <c r="F3" s="152"/>
      <c r="G3" s="152"/>
      <c r="H3" s="152"/>
      <c r="I3" s="152"/>
      <c r="J3" s="152"/>
      <c r="K3" s="162"/>
    </row>
    <row r="4" spans="1:11" ht="15.75" x14ac:dyDescent="0.25">
      <c r="A4" s="15" t="s">
        <v>124</v>
      </c>
      <c r="B4" s="15">
        <v>2</v>
      </c>
      <c r="E4" s="131"/>
      <c r="F4" s="132"/>
      <c r="G4" s="132"/>
      <c r="H4" s="132"/>
      <c r="I4" s="132"/>
      <c r="J4" s="132"/>
      <c r="K4" s="133"/>
    </row>
    <row r="5" spans="1:11" ht="15.75" x14ac:dyDescent="0.25">
      <c r="A5" s="15" t="s">
        <v>125</v>
      </c>
      <c r="B5" s="15">
        <v>2</v>
      </c>
    </row>
    <row r="6" spans="1:11" ht="15.75" x14ac:dyDescent="0.25">
      <c r="A6" s="15" t="s">
        <v>123</v>
      </c>
      <c r="B6" s="15">
        <v>4</v>
      </c>
    </row>
    <row r="7" spans="1:11" ht="15.75" x14ac:dyDescent="0.25">
      <c r="A7" s="15" t="s">
        <v>122</v>
      </c>
      <c r="B7" s="15">
        <v>5</v>
      </c>
    </row>
    <row r="8" spans="1:11" ht="15.75" x14ac:dyDescent="0.25">
      <c r="A8" s="15" t="s">
        <v>121</v>
      </c>
      <c r="B8" s="15">
        <v>5</v>
      </c>
    </row>
    <row r="9" spans="1:11" ht="15.75" x14ac:dyDescent="0.25">
      <c r="A9" s="15" t="s">
        <v>120</v>
      </c>
      <c r="B9" s="15">
        <v>7</v>
      </c>
    </row>
    <row r="10" spans="1:11" ht="15.75" x14ac:dyDescent="0.25">
      <c r="A10" s="15" t="s">
        <v>86</v>
      </c>
      <c r="B10" s="15">
        <v>9</v>
      </c>
    </row>
    <row r="11" spans="1:11" ht="15.75" x14ac:dyDescent="0.25">
      <c r="A11" s="15" t="s">
        <v>119</v>
      </c>
      <c r="B11" s="15">
        <v>9</v>
      </c>
    </row>
    <row r="13" spans="1:11" x14ac:dyDescent="0.25">
      <c r="A13" s="159" t="s">
        <v>84</v>
      </c>
    </row>
    <row r="14" spans="1:11" x14ac:dyDescent="0.25">
      <c r="A14" s="160"/>
    </row>
    <row r="15" spans="1:11" x14ac:dyDescent="0.25">
      <c r="A15" s="161"/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2">
    <mergeCell ref="A13:A15"/>
    <mergeCell ref="E2:K4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B19" sqref="B19"/>
    </sheetView>
  </sheetViews>
  <sheetFormatPr defaultRowHeight="15" x14ac:dyDescent="0.25"/>
  <cols>
    <col min="1" max="1" width="19.5703125" style="1" customWidth="1"/>
    <col min="2" max="16384" width="9.140625" style="1"/>
  </cols>
  <sheetData>
    <row r="2" spans="1:10" ht="15.75" x14ac:dyDescent="0.25">
      <c r="F2" s="125" t="s">
        <v>753</v>
      </c>
      <c r="G2" s="126"/>
      <c r="H2" s="126"/>
      <c r="I2" s="126"/>
      <c r="J2" s="127"/>
    </row>
    <row r="3" spans="1:10" ht="15.75" x14ac:dyDescent="0.25">
      <c r="A3" s="15" t="s">
        <v>53</v>
      </c>
      <c r="B3" s="16">
        <v>0.79629629629629628</v>
      </c>
    </row>
    <row r="4" spans="1:10" ht="15.75" x14ac:dyDescent="0.25">
      <c r="A4" s="15" t="s">
        <v>55</v>
      </c>
      <c r="B4" s="16">
        <v>0.16666666666666666</v>
      </c>
    </row>
    <row r="5" spans="1:10" ht="15.75" x14ac:dyDescent="0.25">
      <c r="A5" s="15" t="s">
        <v>41</v>
      </c>
      <c r="B5" s="16">
        <v>1.8518518518518517E-2</v>
      </c>
    </row>
    <row r="6" spans="1:10" ht="15.75" x14ac:dyDescent="0.25">
      <c r="A6" s="15" t="s">
        <v>28</v>
      </c>
      <c r="B6" s="16">
        <v>1.8518518518518517E-2</v>
      </c>
    </row>
    <row r="7" spans="1:10" ht="15.75" x14ac:dyDescent="0.25">
      <c r="A7" s="15" t="s">
        <v>15</v>
      </c>
      <c r="B7" s="16">
        <v>1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F2:J2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6" sqref="N6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10" ht="15.75" x14ac:dyDescent="0.25">
      <c r="B1" s="60"/>
      <c r="C1" s="60"/>
      <c r="D1" s="60"/>
      <c r="E1" s="10"/>
    </row>
    <row r="2" spans="1:10" x14ac:dyDescent="0.25">
      <c r="D2" s="128" t="s">
        <v>754</v>
      </c>
      <c r="E2" s="129"/>
      <c r="F2" s="129"/>
      <c r="G2" s="129"/>
      <c r="H2" s="129"/>
      <c r="I2" s="129"/>
      <c r="J2" s="130"/>
    </row>
    <row r="3" spans="1:10" ht="15.75" x14ac:dyDescent="0.25">
      <c r="A3" s="15" t="s">
        <v>74</v>
      </c>
      <c r="B3" s="15">
        <v>3</v>
      </c>
      <c r="D3" s="131"/>
      <c r="E3" s="132"/>
      <c r="F3" s="132"/>
      <c r="G3" s="132"/>
      <c r="H3" s="132"/>
      <c r="I3" s="132"/>
      <c r="J3" s="133"/>
    </row>
    <row r="4" spans="1:10" ht="15.75" x14ac:dyDescent="0.25">
      <c r="A4" s="15" t="s">
        <v>133</v>
      </c>
      <c r="B4" s="15">
        <v>1</v>
      </c>
    </row>
    <row r="5" spans="1:10" ht="15.75" x14ac:dyDescent="0.25">
      <c r="A5" s="15" t="s">
        <v>132</v>
      </c>
      <c r="B5" s="15">
        <v>1</v>
      </c>
    </row>
    <row r="6" spans="1:10" ht="15.75" x14ac:dyDescent="0.25">
      <c r="A6" s="15" t="s">
        <v>131</v>
      </c>
      <c r="B6" s="15">
        <v>2</v>
      </c>
    </row>
    <row r="7" spans="1:10" ht="15.75" x14ac:dyDescent="0.25">
      <c r="A7" s="15" t="s">
        <v>130</v>
      </c>
      <c r="B7" s="15">
        <v>2</v>
      </c>
    </row>
    <row r="8" spans="1:10" ht="15.75" x14ac:dyDescent="0.25">
      <c r="A8" s="15" t="s">
        <v>129</v>
      </c>
      <c r="B8" s="15">
        <v>2</v>
      </c>
    </row>
    <row r="9" spans="1:10" ht="15.75" x14ac:dyDescent="0.25">
      <c r="A9" s="15" t="s">
        <v>128</v>
      </c>
      <c r="B9" s="15">
        <v>3</v>
      </c>
    </row>
    <row r="10" spans="1:10" ht="15.75" x14ac:dyDescent="0.25">
      <c r="A10" s="15" t="s">
        <v>127</v>
      </c>
      <c r="B10" s="15">
        <v>4</v>
      </c>
    </row>
    <row r="11" spans="1:10" ht="15.75" x14ac:dyDescent="0.25">
      <c r="A11" s="15" t="s">
        <v>126</v>
      </c>
      <c r="B11" s="15">
        <v>6</v>
      </c>
    </row>
    <row r="13" spans="1:10" x14ac:dyDescent="0.25">
      <c r="A13" s="156" t="s">
        <v>84</v>
      </c>
    </row>
    <row r="14" spans="1:10" x14ac:dyDescent="0.25">
      <c r="A14" s="157"/>
    </row>
    <row r="15" spans="1:10" x14ac:dyDescent="0.25">
      <c r="A15" s="157"/>
    </row>
    <row r="16" spans="1:10" x14ac:dyDescent="0.25">
      <c r="A16" s="158"/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2">
    <mergeCell ref="A13:A16"/>
    <mergeCell ref="D2:J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5" x14ac:dyDescent="0.25"/>
  <cols>
    <col min="1" max="1" width="8.42578125" style="1" customWidth="1"/>
    <col min="2" max="2" width="63.28515625" style="1" customWidth="1"/>
    <col min="3" max="3" width="28.28515625" style="1" bestFit="1" customWidth="1"/>
    <col min="4" max="4" width="29.28515625" style="1" bestFit="1" customWidth="1"/>
    <col min="5" max="6" width="26.28515625" style="1" customWidth="1"/>
    <col min="7" max="7" width="11.7109375" style="1" customWidth="1"/>
    <col min="8" max="8" width="15.85546875" style="1" customWidth="1"/>
    <col min="9" max="16384" width="9.140625" style="1"/>
  </cols>
  <sheetData>
    <row r="1" spans="1:8" x14ac:dyDescent="0.25">
      <c r="F1" s="113" t="s">
        <v>727</v>
      </c>
      <c r="G1" s="116" t="s">
        <v>728</v>
      </c>
      <c r="H1" s="117"/>
    </row>
    <row r="2" spans="1:8" ht="15.75" x14ac:dyDescent="0.25">
      <c r="B2" s="110" t="s">
        <v>726</v>
      </c>
      <c r="C2" s="112"/>
      <c r="F2" s="114"/>
      <c r="G2" s="118"/>
      <c r="H2" s="119"/>
    </row>
    <row r="3" spans="1:8" x14ac:dyDescent="0.25">
      <c r="F3" s="114"/>
      <c r="G3" s="118"/>
      <c r="H3" s="119"/>
    </row>
    <row r="4" spans="1:8" x14ac:dyDescent="0.25">
      <c r="B4" s="8" t="s">
        <v>1</v>
      </c>
      <c r="C4" s="8" t="s">
        <v>2</v>
      </c>
      <c r="D4" s="8" t="s">
        <v>693</v>
      </c>
      <c r="E4" s="8" t="s">
        <v>694</v>
      </c>
      <c r="F4" s="115"/>
      <c r="G4" s="120"/>
      <c r="H4" s="121"/>
    </row>
    <row r="6" spans="1:8" x14ac:dyDescent="0.25">
      <c r="B6" s="1" t="s">
        <v>3</v>
      </c>
      <c r="C6" s="1">
        <v>51</v>
      </c>
      <c r="D6" s="1">
        <v>96</v>
      </c>
      <c r="E6" s="1">
        <v>147</v>
      </c>
      <c r="F6" s="2">
        <v>0.69299999999999995</v>
      </c>
      <c r="G6" s="2">
        <v>0.51400000000000001</v>
      </c>
    </row>
    <row r="7" spans="1:8" x14ac:dyDescent="0.25">
      <c r="B7" s="1" t="s">
        <v>4</v>
      </c>
      <c r="C7" s="1">
        <v>1</v>
      </c>
      <c r="D7" s="1">
        <v>17</v>
      </c>
      <c r="E7" s="1">
        <v>18</v>
      </c>
      <c r="F7" s="2">
        <v>8.5000000000000006E-2</v>
      </c>
      <c r="G7" s="2">
        <v>6.3E-2</v>
      </c>
    </row>
    <row r="8" spans="1:8" x14ac:dyDescent="0.25">
      <c r="B8" s="1" t="s">
        <v>8</v>
      </c>
      <c r="C8" s="1">
        <v>17</v>
      </c>
      <c r="D8" s="1">
        <v>19</v>
      </c>
      <c r="E8" s="1">
        <v>36</v>
      </c>
      <c r="F8" s="2">
        <v>0.17</v>
      </c>
      <c r="G8" s="2">
        <v>0.126</v>
      </c>
    </row>
    <row r="9" spans="1:8" ht="15.75" customHeight="1" x14ac:dyDescent="0.25">
      <c r="B9" s="1" t="s">
        <v>512</v>
      </c>
      <c r="C9" s="1">
        <v>4</v>
      </c>
      <c r="D9" s="1">
        <v>7</v>
      </c>
      <c r="E9" s="1">
        <v>11</v>
      </c>
      <c r="F9" s="2">
        <v>5.1999999999999998E-2</v>
      </c>
      <c r="G9" s="2">
        <v>3.7999999999999999E-2</v>
      </c>
    </row>
    <row r="10" spans="1:8" x14ac:dyDescent="0.25">
      <c r="B10" s="1" t="s">
        <v>5</v>
      </c>
      <c r="E10" s="1">
        <v>212</v>
      </c>
      <c r="F10" s="3">
        <v>1</v>
      </c>
      <c r="G10" s="1" t="s">
        <v>695</v>
      </c>
    </row>
    <row r="11" spans="1:8" x14ac:dyDescent="0.25">
      <c r="B11" s="1" t="s">
        <v>6</v>
      </c>
      <c r="C11" s="1">
        <v>6</v>
      </c>
      <c r="D11" s="1">
        <v>68</v>
      </c>
      <c r="E11" s="1">
        <v>74</v>
      </c>
      <c r="F11" s="1" t="s">
        <v>695</v>
      </c>
      <c r="G11" s="2">
        <v>0.25900000000000001</v>
      </c>
    </row>
    <row r="12" spans="1:8" x14ac:dyDescent="0.25">
      <c r="A12" s="4"/>
      <c r="B12" s="6" t="s">
        <v>7</v>
      </c>
      <c r="C12" s="6"/>
      <c r="D12" s="6"/>
      <c r="E12" s="6">
        <v>286</v>
      </c>
      <c r="F12" s="6" t="s">
        <v>695</v>
      </c>
      <c r="G12" s="7">
        <v>1</v>
      </c>
    </row>
    <row r="13" spans="1:8" x14ac:dyDescent="0.25">
      <c r="A13" s="4"/>
      <c r="B13" s="1" t="s">
        <v>697</v>
      </c>
    </row>
    <row r="14" spans="1:8" x14ac:dyDescent="0.25">
      <c r="B14" s="1" t="s">
        <v>698</v>
      </c>
    </row>
    <row r="16" spans="1:8" ht="15" customHeight="1" x14ac:dyDescent="0.25">
      <c r="B16" s="122" t="s">
        <v>696</v>
      </c>
    </row>
    <row r="17" spans="2:2" x14ac:dyDescent="0.25">
      <c r="B17" s="123"/>
    </row>
    <row r="18" spans="2:2" x14ac:dyDescent="0.25">
      <c r="B18" s="123"/>
    </row>
    <row r="19" spans="2:2" x14ac:dyDescent="0.25">
      <c r="B19" s="123"/>
    </row>
    <row r="20" spans="2:2" x14ac:dyDescent="0.25">
      <c r="B20" s="123"/>
    </row>
    <row r="21" spans="2:2" x14ac:dyDescent="0.25">
      <c r="B21" s="123"/>
    </row>
    <row r="22" spans="2:2" x14ac:dyDescent="0.25">
      <c r="B22" s="123"/>
    </row>
    <row r="23" spans="2:2" x14ac:dyDescent="0.25">
      <c r="B23" s="123"/>
    </row>
    <row r="24" spans="2:2" x14ac:dyDescent="0.25">
      <c r="B24" s="123"/>
    </row>
    <row r="25" spans="2:2" x14ac:dyDescent="0.25">
      <c r="B25" s="123"/>
    </row>
    <row r="26" spans="2:2" x14ac:dyDescent="0.25">
      <c r="B26" s="124"/>
    </row>
  </sheetData>
  <mergeCells count="4">
    <mergeCell ref="B2:C2"/>
    <mergeCell ref="F1:F4"/>
    <mergeCell ref="G1:H4"/>
    <mergeCell ref="B16:B26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N6" sqref="N6"/>
    </sheetView>
  </sheetViews>
  <sheetFormatPr defaultRowHeight="15" x14ac:dyDescent="0.25"/>
  <cols>
    <col min="1" max="1" width="50.5703125" style="1" customWidth="1"/>
    <col min="2" max="16384" width="9.140625" style="1"/>
  </cols>
  <sheetData>
    <row r="1" spans="1:12" x14ac:dyDescent="0.25">
      <c r="E1" s="128" t="s">
        <v>755</v>
      </c>
      <c r="F1" s="129"/>
      <c r="G1" s="129"/>
      <c r="H1" s="129"/>
      <c r="I1" s="129"/>
      <c r="J1" s="129"/>
      <c r="K1" s="129"/>
      <c r="L1" s="130"/>
    </row>
    <row r="2" spans="1:12" ht="15.75" customHeight="1" x14ac:dyDescent="0.25">
      <c r="E2" s="131"/>
      <c r="F2" s="132"/>
      <c r="G2" s="132"/>
      <c r="H2" s="132"/>
      <c r="I2" s="132"/>
      <c r="J2" s="132"/>
      <c r="K2" s="132"/>
      <c r="L2" s="133"/>
    </row>
    <row r="3" spans="1:12" ht="15.75" x14ac:dyDescent="0.25">
      <c r="A3" s="46" t="s">
        <v>134</v>
      </c>
    </row>
    <row r="4" spans="1:12" x14ac:dyDescent="0.25">
      <c r="A4" s="1" t="s">
        <v>118</v>
      </c>
      <c r="B4" s="1">
        <v>34</v>
      </c>
    </row>
    <row r="5" spans="1:12" x14ac:dyDescent="0.25">
      <c r="A5" s="1" t="s">
        <v>149</v>
      </c>
      <c r="B5" s="1">
        <v>4</v>
      </c>
    </row>
    <row r="6" spans="1:12" x14ac:dyDescent="0.25">
      <c r="A6" s="1" t="s">
        <v>148</v>
      </c>
      <c r="B6" s="1">
        <v>5</v>
      </c>
    </row>
    <row r="7" spans="1:12" x14ac:dyDescent="0.25">
      <c r="A7" s="1" t="s">
        <v>665</v>
      </c>
      <c r="B7" s="1">
        <v>5</v>
      </c>
    </row>
    <row r="8" spans="1:12" x14ac:dyDescent="0.25">
      <c r="A8" s="1" t="s">
        <v>147</v>
      </c>
      <c r="B8" s="1">
        <v>5</v>
      </c>
    </row>
    <row r="9" spans="1:12" x14ac:dyDescent="0.25">
      <c r="A9" s="1" t="s">
        <v>146</v>
      </c>
      <c r="B9" s="1">
        <v>6</v>
      </c>
    </row>
    <row r="10" spans="1:12" x14ac:dyDescent="0.25">
      <c r="A10" s="1" t="s">
        <v>145</v>
      </c>
      <c r="B10" s="1">
        <v>6</v>
      </c>
    </row>
    <row r="11" spans="1:12" x14ac:dyDescent="0.25">
      <c r="A11" s="1" t="s">
        <v>144</v>
      </c>
      <c r="B11" s="1">
        <v>9</v>
      </c>
    </row>
    <row r="12" spans="1:12" x14ac:dyDescent="0.25">
      <c r="A12" s="1" t="s">
        <v>143</v>
      </c>
      <c r="B12" s="1">
        <v>11</v>
      </c>
    </row>
    <row r="13" spans="1:12" x14ac:dyDescent="0.25">
      <c r="A13" s="1" t="s">
        <v>664</v>
      </c>
      <c r="B13" s="1">
        <v>11</v>
      </c>
    </row>
    <row r="14" spans="1:12" x14ac:dyDescent="0.25">
      <c r="A14" s="1" t="s">
        <v>142</v>
      </c>
      <c r="B14" s="1">
        <v>11</v>
      </c>
    </row>
    <row r="15" spans="1:12" x14ac:dyDescent="0.25">
      <c r="A15" s="1" t="s">
        <v>141</v>
      </c>
      <c r="B15" s="1">
        <v>13</v>
      </c>
    </row>
    <row r="16" spans="1:12" x14ac:dyDescent="0.25">
      <c r="A16" s="1" t="s">
        <v>140</v>
      </c>
      <c r="B16" s="1">
        <v>14</v>
      </c>
    </row>
    <row r="17" spans="1:5" x14ac:dyDescent="0.25">
      <c r="A17" s="1" t="s">
        <v>139</v>
      </c>
      <c r="B17" s="1">
        <v>16</v>
      </c>
    </row>
    <row r="18" spans="1:5" x14ac:dyDescent="0.25">
      <c r="A18" s="1" t="s">
        <v>138</v>
      </c>
      <c r="B18" s="1">
        <v>17</v>
      </c>
    </row>
    <row r="19" spans="1:5" x14ac:dyDescent="0.25">
      <c r="A19" s="1" t="s">
        <v>137</v>
      </c>
      <c r="B19" s="1">
        <v>18</v>
      </c>
    </row>
    <row r="20" spans="1:5" x14ac:dyDescent="0.25">
      <c r="A20" s="1" t="s">
        <v>136</v>
      </c>
      <c r="B20" s="1">
        <v>20</v>
      </c>
    </row>
    <row r="21" spans="1:5" x14ac:dyDescent="0.25">
      <c r="A21" s="1" t="s">
        <v>662</v>
      </c>
      <c r="B21" s="1">
        <v>23</v>
      </c>
    </row>
    <row r="22" spans="1:5" x14ac:dyDescent="0.25">
      <c r="A22" s="1" t="s">
        <v>135</v>
      </c>
      <c r="B22" s="1">
        <v>36</v>
      </c>
      <c r="E22" s="1" t="s">
        <v>697</v>
      </c>
    </row>
    <row r="23" spans="1:5" x14ac:dyDescent="0.25">
      <c r="A23" s="1" t="s">
        <v>663</v>
      </c>
      <c r="B23" s="1">
        <v>39</v>
      </c>
      <c r="E23" s="1" t="s">
        <v>698</v>
      </c>
    </row>
    <row r="26" spans="1:5" x14ac:dyDescent="0.25">
      <c r="A26" s="156" t="s">
        <v>500</v>
      </c>
    </row>
    <row r="27" spans="1:5" x14ac:dyDescent="0.25">
      <c r="A27" s="157"/>
    </row>
    <row r="28" spans="1:5" x14ac:dyDescent="0.25">
      <c r="A28" s="157"/>
    </row>
    <row r="29" spans="1:5" x14ac:dyDescent="0.25">
      <c r="A29" s="157"/>
    </row>
    <row r="30" spans="1:5" x14ac:dyDescent="0.25">
      <c r="A30" s="157"/>
    </row>
    <row r="31" spans="1:5" x14ac:dyDescent="0.25">
      <c r="A31" s="158"/>
    </row>
  </sheetData>
  <mergeCells count="2">
    <mergeCell ref="A26:A31"/>
    <mergeCell ref="E1:L2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K13" sqref="K13"/>
    </sheetView>
  </sheetViews>
  <sheetFormatPr defaultRowHeight="15" x14ac:dyDescent="0.25"/>
  <cols>
    <col min="1" max="1" width="101.140625" style="1" bestFit="1" customWidth="1"/>
    <col min="2" max="3" width="9.140625" style="1"/>
    <col min="4" max="4" width="74.7109375" style="1" customWidth="1"/>
    <col min="5" max="6" width="9.140625" style="1"/>
    <col min="7" max="7" width="13.85546875" style="1" customWidth="1"/>
    <col min="8" max="16384" width="9.140625" style="1"/>
  </cols>
  <sheetData>
    <row r="1" spans="1:8" ht="15.75" x14ac:dyDescent="0.25">
      <c r="B1" s="30"/>
      <c r="C1" s="30"/>
      <c r="D1" s="47" t="s">
        <v>756</v>
      </c>
    </row>
    <row r="3" spans="1:8" ht="15" customHeight="1" x14ac:dyDescent="0.25">
      <c r="A3" s="28" t="s">
        <v>15</v>
      </c>
      <c r="B3" s="49">
        <f t="shared" ref="B3:B12" si="0">B14/$B$14</f>
        <v>1</v>
      </c>
      <c r="E3" s="163" t="s">
        <v>500</v>
      </c>
      <c r="F3" s="163"/>
      <c r="G3" s="163"/>
      <c r="H3" s="163"/>
    </row>
    <row r="4" spans="1:8" x14ac:dyDescent="0.25">
      <c r="A4" s="28" t="s">
        <v>74</v>
      </c>
      <c r="B4" s="49">
        <f t="shared" si="0"/>
        <v>0.14527027027027026</v>
      </c>
      <c r="E4" s="163"/>
      <c r="F4" s="163"/>
      <c r="G4" s="163"/>
      <c r="H4" s="163"/>
    </row>
    <row r="5" spans="1:8" x14ac:dyDescent="0.25">
      <c r="A5" s="28" t="s">
        <v>157</v>
      </c>
      <c r="B5" s="49">
        <f t="shared" si="0"/>
        <v>1.6891891891891893E-2</v>
      </c>
      <c r="E5" s="163"/>
      <c r="F5" s="163"/>
      <c r="G5" s="163"/>
      <c r="H5" s="163"/>
    </row>
    <row r="6" spans="1:8" x14ac:dyDescent="0.25">
      <c r="A6" s="28" t="s">
        <v>156</v>
      </c>
      <c r="B6" s="49">
        <f t="shared" si="0"/>
        <v>2.0270270270270271E-2</v>
      </c>
      <c r="E6" s="163"/>
      <c r="F6" s="163"/>
      <c r="G6" s="163"/>
      <c r="H6" s="163"/>
    </row>
    <row r="7" spans="1:8" x14ac:dyDescent="0.25">
      <c r="A7" s="28" t="s">
        <v>155</v>
      </c>
      <c r="B7" s="49">
        <f t="shared" si="0"/>
        <v>5.4054054054054057E-2</v>
      </c>
      <c r="E7" s="163"/>
      <c r="F7" s="163"/>
      <c r="G7" s="163"/>
      <c r="H7" s="163"/>
    </row>
    <row r="8" spans="1:8" x14ac:dyDescent="0.25">
      <c r="A8" s="28" t="s">
        <v>154</v>
      </c>
      <c r="B8" s="49">
        <f t="shared" si="0"/>
        <v>0.11486486486486487</v>
      </c>
      <c r="E8" s="163"/>
      <c r="F8" s="163"/>
      <c r="G8" s="163"/>
      <c r="H8" s="163"/>
    </row>
    <row r="9" spans="1:8" x14ac:dyDescent="0.25">
      <c r="A9" s="28" t="s">
        <v>153</v>
      </c>
      <c r="B9" s="49">
        <f t="shared" si="0"/>
        <v>0.11824324324324324</v>
      </c>
      <c r="E9" s="163"/>
      <c r="F9" s="163"/>
      <c r="G9" s="163"/>
      <c r="H9" s="163"/>
    </row>
    <row r="10" spans="1:8" x14ac:dyDescent="0.25">
      <c r="A10" s="28" t="s">
        <v>152</v>
      </c>
      <c r="B10" s="49">
        <f t="shared" si="0"/>
        <v>0.15202702702702703</v>
      </c>
      <c r="E10" s="5"/>
      <c r="F10" s="5"/>
      <c r="G10" s="5"/>
      <c r="H10" s="5"/>
    </row>
    <row r="11" spans="1:8" x14ac:dyDescent="0.25">
      <c r="A11" s="28" t="s">
        <v>151</v>
      </c>
      <c r="B11" s="49">
        <f t="shared" si="0"/>
        <v>0.17229729729729729</v>
      </c>
      <c r="E11" s="5"/>
      <c r="F11" s="5"/>
      <c r="G11" s="5"/>
      <c r="H11" s="5"/>
    </row>
    <row r="12" spans="1:8" x14ac:dyDescent="0.25">
      <c r="A12" s="28" t="s">
        <v>150</v>
      </c>
      <c r="B12" s="49">
        <f t="shared" si="0"/>
        <v>0.20608108108108109</v>
      </c>
    </row>
    <row r="14" spans="1:8" x14ac:dyDescent="0.25">
      <c r="A14" s="27" t="s">
        <v>15</v>
      </c>
      <c r="B14" s="27">
        <v>296</v>
      </c>
    </row>
    <row r="15" spans="1:8" x14ac:dyDescent="0.25">
      <c r="A15" s="27" t="s">
        <v>74</v>
      </c>
      <c r="B15" s="27">
        <v>43</v>
      </c>
    </row>
    <row r="16" spans="1:8" x14ac:dyDescent="0.25">
      <c r="A16" s="27" t="s">
        <v>157</v>
      </c>
      <c r="B16" s="27">
        <v>5</v>
      </c>
    </row>
    <row r="17" spans="1:4" x14ac:dyDescent="0.25">
      <c r="A17" s="27" t="s">
        <v>156</v>
      </c>
      <c r="B17" s="27">
        <v>6</v>
      </c>
    </row>
    <row r="18" spans="1:4" x14ac:dyDescent="0.25">
      <c r="A18" s="27" t="s">
        <v>155</v>
      </c>
      <c r="B18" s="27">
        <v>16</v>
      </c>
      <c r="D18" s="1" t="s">
        <v>697</v>
      </c>
    </row>
    <row r="19" spans="1:4" x14ac:dyDescent="0.25">
      <c r="A19" s="27" t="s">
        <v>154</v>
      </c>
      <c r="B19" s="27">
        <v>34</v>
      </c>
      <c r="D19" s="1" t="s">
        <v>698</v>
      </c>
    </row>
    <row r="20" spans="1:4" x14ac:dyDescent="0.25">
      <c r="A20" s="27" t="s">
        <v>153</v>
      </c>
      <c r="B20" s="27">
        <v>35</v>
      </c>
    </row>
    <row r="21" spans="1:4" x14ac:dyDescent="0.25">
      <c r="A21" s="27" t="s">
        <v>152</v>
      </c>
      <c r="B21" s="27">
        <v>45</v>
      </c>
    </row>
    <row r="22" spans="1:4" x14ac:dyDescent="0.25">
      <c r="A22" s="27" t="s">
        <v>151</v>
      </c>
      <c r="B22" s="27">
        <v>51</v>
      </c>
    </row>
    <row r="23" spans="1:4" x14ac:dyDescent="0.25">
      <c r="A23" s="27" t="s">
        <v>150</v>
      </c>
      <c r="B23" s="27">
        <v>61</v>
      </c>
    </row>
  </sheetData>
  <mergeCells count="1">
    <mergeCell ref="E3:H9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P10" sqref="P10"/>
    </sheetView>
  </sheetViews>
  <sheetFormatPr defaultRowHeight="15" x14ac:dyDescent="0.25"/>
  <cols>
    <col min="1" max="1" width="16.28515625" style="1" customWidth="1"/>
    <col min="2" max="16384" width="9.140625" style="1"/>
  </cols>
  <sheetData>
    <row r="2" spans="1:11" ht="15.75" x14ac:dyDescent="0.25">
      <c r="A2" s="15" t="s">
        <v>53</v>
      </c>
      <c r="B2" s="15">
        <v>74</v>
      </c>
      <c r="C2" s="36">
        <f>B2/B5</f>
        <v>0.50340136054421769</v>
      </c>
      <c r="G2" s="164" t="s">
        <v>513</v>
      </c>
      <c r="H2" s="165"/>
      <c r="I2" s="165"/>
      <c r="J2" s="165"/>
      <c r="K2" s="166"/>
    </row>
    <row r="3" spans="1:11" ht="15.75" x14ac:dyDescent="0.25">
      <c r="A3" s="15" t="s">
        <v>55</v>
      </c>
      <c r="B3" s="15">
        <v>72</v>
      </c>
      <c r="C3" s="36">
        <f>B3/B5</f>
        <v>0.48979591836734693</v>
      </c>
    </row>
    <row r="4" spans="1:11" ht="15.75" x14ac:dyDescent="0.25">
      <c r="A4" s="15" t="s">
        <v>28</v>
      </c>
      <c r="B4" s="15">
        <v>1</v>
      </c>
      <c r="C4" s="36">
        <f>B4/B5</f>
        <v>6.8027210884353739E-3</v>
      </c>
    </row>
    <row r="5" spans="1:11" ht="15.75" x14ac:dyDescent="0.25">
      <c r="A5" s="15" t="s">
        <v>15</v>
      </c>
      <c r="B5" s="15">
        <v>147</v>
      </c>
      <c r="C5" s="15"/>
    </row>
    <row r="24" spans="1:1" x14ac:dyDescent="0.25">
      <c r="A24" s="1" t="s">
        <v>697</v>
      </c>
    </row>
    <row r="25" spans="1:1" x14ac:dyDescent="0.25">
      <c r="A25" s="1" t="s">
        <v>698</v>
      </c>
    </row>
  </sheetData>
  <mergeCells count="1">
    <mergeCell ref="G2:K2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workbookViewId="0">
      <selection activeCell="P7" sqref="P7"/>
    </sheetView>
  </sheetViews>
  <sheetFormatPr defaultRowHeight="15" x14ac:dyDescent="0.25"/>
  <cols>
    <col min="1" max="2" width="15.85546875" style="1" customWidth="1"/>
    <col min="3" max="16384" width="9.140625" style="1"/>
  </cols>
  <sheetData>
    <row r="2" spans="1:12" ht="15.75" x14ac:dyDescent="0.25">
      <c r="A2" s="15" t="s">
        <v>35</v>
      </c>
      <c r="B2" s="16">
        <v>0.1388888888888889</v>
      </c>
      <c r="G2" s="128" t="s">
        <v>514</v>
      </c>
      <c r="H2" s="129"/>
      <c r="I2" s="129"/>
      <c r="J2" s="129"/>
      <c r="K2" s="129"/>
      <c r="L2" s="130"/>
    </row>
    <row r="3" spans="1:12" ht="15.75" customHeight="1" x14ac:dyDescent="0.25">
      <c r="A3" s="15" t="s">
        <v>158</v>
      </c>
      <c r="B3" s="16">
        <v>0.52777777777777779</v>
      </c>
      <c r="G3" s="131"/>
      <c r="H3" s="132"/>
      <c r="I3" s="132"/>
      <c r="J3" s="132"/>
      <c r="K3" s="132"/>
      <c r="L3" s="133"/>
    </row>
    <row r="4" spans="1:12" ht="15.75" x14ac:dyDescent="0.25">
      <c r="A4" s="15" t="s">
        <v>159</v>
      </c>
      <c r="B4" s="16">
        <v>0.16666666666666666</v>
      </c>
    </row>
    <row r="5" spans="1:12" ht="15.75" x14ac:dyDescent="0.25">
      <c r="A5" s="15" t="s">
        <v>160</v>
      </c>
      <c r="B5" s="16">
        <v>0.09</v>
      </c>
    </row>
    <row r="6" spans="1:12" ht="15.75" x14ac:dyDescent="0.25">
      <c r="A6" s="15" t="s">
        <v>161</v>
      </c>
      <c r="B6" s="16">
        <v>5.5555555555555552E-2</v>
      </c>
    </row>
    <row r="7" spans="1:12" ht="15.75" x14ac:dyDescent="0.25">
      <c r="A7" s="15" t="s">
        <v>162</v>
      </c>
      <c r="B7" s="16">
        <v>1.3888888888888888E-2</v>
      </c>
    </row>
    <row r="8" spans="1:12" ht="15.75" x14ac:dyDescent="0.25">
      <c r="A8" s="15" t="s">
        <v>15</v>
      </c>
      <c r="B8" s="16">
        <v>1</v>
      </c>
    </row>
    <row r="22" spans="6:6" x14ac:dyDescent="0.25">
      <c r="F22" s="1" t="s">
        <v>697</v>
      </c>
    </row>
    <row r="23" spans="6:6" x14ac:dyDescent="0.25">
      <c r="F23" s="1" t="s">
        <v>698</v>
      </c>
    </row>
  </sheetData>
  <mergeCells count="1">
    <mergeCell ref="G2:L3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workbookViewId="0">
      <selection activeCell="P10" sqref="P10"/>
    </sheetView>
  </sheetViews>
  <sheetFormatPr defaultRowHeight="15" x14ac:dyDescent="0.25"/>
  <cols>
    <col min="1" max="1" width="16.42578125" style="1" customWidth="1"/>
    <col min="2" max="16384" width="9.140625" style="1"/>
  </cols>
  <sheetData>
    <row r="3" spans="1:12" ht="15.75" x14ac:dyDescent="0.25">
      <c r="A3" s="50" t="s">
        <v>163</v>
      </c>
      <c r="B3" s="36">
        <v>0.43537414965986393</v>
      </c>
      <c r="F3" s="125" t="s">
        <v>757</v>
      </c>
      <c r="G3" s="126"/>
      <c r="H3" s="126"/>
      <c r="I3" s="126"/>
      <c r="J3" s="126"/>
      <c r="K3" s="126"/>
      <c r="L3" s="127"/>
    </row>
    <row r="4" spans="1:12" ht="15.75" x14ac:dyDescent="0.25">
      <c r="A4" s="50" t="s">
        <v>164</v>
      </c>
      <c r="B4" s="36">
        <v>0.44217687074829931</v>
      </c>
    </row>
    <row r="5" spans="1:12" ht="15.75" x14ac:dyDescent="0.25">
      <c r="A5" s="50" t="s">
        <v>165</v>
      </c>
      <c r="B5" s="36">
        <v>6.8027210884353748E-2</v>
      </c>
    </row>
    <row r="6" spans="1:12" ht="15.75" x14ac:dyDescent="0.25">
      <c r="A6" s="50" t="s">
        <v>166</v>
      </c>
      <c r="B6" s="36">
        <v>4.7619047619047616E-2</v>
      </c>
    </row>
    <row r="7" spans="1:12" ht="15.75" x14ac:dyDescent="0.25">
      <c r="A7" s="50" t="s">
        <v>28</v>
      </c>
      <c r="B7" s="36">
        <v>6.8027210884353739E-3</v>
      </c>
    </row>
    <row r="8" spans="1:12" ht="15.75" x14ac:dyDescent="0.25">
      <c r="A8" s="50" t="s">
        <v>15</v>
      </c>
      <c r="B8" s="36">
        <v>1</v>
      </c>
    </row>
    <row r="24" spans="6:6" x14ac:dyDescent="0.25">
      <c r="F24" s="1" t="s">
        <v>697</v>
      </c>
    </row>
    <row r="25" spans="6:6" x14ac:dyDescent="0.25">
      <c r="F25" s="1" t="s">
        <v>698</v>
      </c>
    </row>
  </sheetData>
  <mergeCells count="1">
    <mergeCell ref="F3:L3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D9" sqref="D9"/>
    </sheetView>
  </sheetViews>
  <sheetFormatPr defaultRowHeight="15" x14ac:dyDescent="0.25"/>
  <cols>
    <col min="1" max="16384" width="9.140625" style="1"/>
  </cols>
  <sheetData>
    <row r="2" spans="1:15" x14ac:dyDescent="0.25">
      <c r="G2" s="128" t="s">
        <v>515</v>
      </c>
      <c r="H2" s="129"/>
      <c r="I2" s="129"/>
      <c r="J2" s="129"/>
      <c r="K2" s="129"/>
      <c r="L2" s="129"/>
    </row>
    <row r="3" spans="1:15" ht="15.75" x14ac:dyDescent="0.25">
      <c r="A3" s="15" t="s">
        <v>53</v>
      </c>
      <c r="B3" s="15">
        <v>93</v>
      </c>
      <c r="C3" s="36">
        <f>B3/B6</f>
        <v>0.63265306122448983</v>
      </c>
      <c r="F3" s="56"/>
      <c r="G3" s="131"/>
      <c r="H3" s="132"/>
      <c r="I3" s="132"/>
      <c r="J3" s="132"/>
      <c r="K3" s="132"/>
      <c r="L3" s="132"/>
      <c r="M3" s="59"/>
      <c r="N3" s="59"/>
      <c r="O3" s="59"/>
    </row>
    <row r="4" spans="1:15" ht="15.75" x14ac:dyDescent="0.25">
      <c r="A4" s="15" t="s">
        <v>55</v>
      </c>
      <c r="B4" s="15">
        <v>53</v>
      </c>
      <c r="C4" s="36">
        <f>B4/B6</f>
        <v>0.36054421768707484</v>
      </c>
      <c r="L4" s="58"/>
      <c r="M4" s="10"/>
      <c r="N4" s="10"/>
      <c r="O4" s="10"/>
    </row>
    <row r="5" spans="1:15" ht="15.75" x14ac:dyDescent="0.25">
      <c r="A5" s="15" t="s">
        <v>41</v>
      </c>
      <c r="B5" s="15">
        <v>1</v>
      </c>
      <c r="C5" s="36">
        <f>B5/B6</f>
        <v>6.8027210884353739E-3</v>
      </c>
    </row>
    <row r="6" spans="1:15" ht="15.75" x14ac:dyDescent="0.25">
      <c r="A6" s="15" t="s">
        <v>15</v>
      </c>
      <c r="B6" s="15">
        <v>147</v>
      </c>
      <c r="C6" s="51">
        <v>1</v>
      </c>
    </row>
    <row r="22" spans="6:6" x14ac:dyDescent="0.25">
      <c r="F22" s="1" t="s">
        <v>697</v>
      </c>
    </row>
    <row r="23" spans="6:6" x14ac:dyDescent="0.25">
      <c r="F23" s="1" t="s">
        <v>698</v>
      </c>
    </row>
  </sheetData>
  <mergeCells count="1">
    <mergeCell ref="G2:L3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O11" sqref="O11"/>
    </sheetView>
  </sheetViews>
  <sheetFormatPr defaultRowHeight="15" x14ac:dyDescent="0.25"/>
  <cols>
    <col min="1" max="16384" width="9.140625" style="1"/>
  </cols>
  <sheetData>
    <row r="2" spans="1:15" x14ac:dyDescent="0.25">
      <c r="G2" s="128" t="s">
        <v>516</v>
      </c>
      <c r="H2" s="129"/>
      <c r="I2" s="129"/>
      <c r="J2" s="129"/>
      <c r="K2" s="129"/>
    </row>
    <row r="3" spans="1:15" ht="15.75" x14ac:dyDescent="0.25">
      <c r="A3" s="15" t="s">
        <v>53</v>
      </c>
      <c r="B3" s="15">
        <v>64</v>
      </c>
      <c r="C3" s="36">
        <f>B3/B5</f>
        <v>0.43537414965986393</v>
      </c>
      <c r="G3" s="151"/>
      <c r="H3" s="152"/>
      <c r="I3" s="152"/>
      <c r="J3" s="152"/>
      <c r="K3" s="152"/>
      <c r="L3" s="59"/>
      <c r="M3" s="59"/>
      <c r="N3" s="59"/>
      <c r="O3" s="10"/>
    </row>
    <row r="4" spans="1:15" ht="15.75" x14ac:dyDescent="0.25">
      <c r="A4" s="15" t="s">
        <v>55</v>
      </c>
      <c r="B4" s="15">
        <v>83</v>
      </c>
      <c r="C4" s="36">
        <f>B4/B5</f>
        <v>0.56462585034013602</v>
      </c>
      <c r="G4" s="131"/>
      <c r="H4" s="132"/>
      <c r="I4" s="132"/>
      <c r="J4" s="132"/>
      <c r="K4" s="132"/>
    </row>
    <row r="5" spans="1:15" ht="15.75" x14ac:dyDescent="0.25">
      <c r="A5" s="15" t="s">
        <v>15</v>
      </c>
      <c r="B5" s="15">
        <v>147</v>
      </c>
      <c r="C5" s="51">
        <v>1</v>
      </c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1">
    <mergeCell ref="G2:K4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workbookViewId="0">
      <selection activeCell="O14" sqref="O14"/>
    </sheetView>
  </sheetViews>
  <sheetFormatPr defaultRowHeight="15" x14ac:dyDescent="0.25"/>
  <cols>
    <col min="1" max="1" width="26.7109375" style="1" bestFit="1" customWidth="1"/>
    <col min="2" max="2" width="19" style="1" bestFit="1" customWidth="1"/>
    <col min="3" max="16384" width="9.140625" style="1"/>
  </cols>
  <sheetData>
    <row r="2" spans="1:12" ht="15.75" x14ac:dyDescent="0.25">
      <c r="A2" s="52" t="s">
        <v>167</v>
      </c>
      <c r="B2" s="52" t="s">
        <v>168</v>
      </c>
      <c r="C2" s="28" t="s">
        <v>169</v>
      </c>
    </row>
    <row r="3" spans="1:12" ht="15.75" x14ac:dyDescent="0.25">
      <c r="A3" s="18" t="s">
        <v>171</v>
      </c>
      <c r="B3" s="18">
        <v>38</v>
      </c>
      <c r="C3" s="34">
        <v>0.45200000000000001</v>
      </c>
    </row>
    <row r="4" spans="1:12" ht="15.75" x14ac:dyDescent="0.25">
      <c r="A4" s="18" t="s">
        <v>170</v>
      </c>
      <c r="B4" s="18">
        <v>36</v>
      </c>
      <c r="C4" s="34">
        <v>0.42899999999999999</v>
      </c>
      <c r="F4" s="128" t="s">
        <v>517</v>
      </c>
      <c r="G4" s="129"/>
      <c r="H4" s="129"/>
      <c r="I4" s="129"/>
      <c r="J4" s="129"/>
      <c r="K4" s="129"/>
      <c r="L4" s="130"/>
    </row>
    <row r="5" spans="1:12" ht="15.75" x14ac:dyDescent="0.25">
      <c r="A5" s="18" t="s">
        <v>172</v>
      </c>
      <c r="B5" s="18">
        <v>10</v>
      </c>
      <c r="C5" s="34">
        <v>0.11899999999999999</v>
      </c>
      <c r="F5" s="131"/>
      <c r="G5" s="132"/>
      <c r="H5" s="132"/>
      <c r="I5" s="132"/>
      <c r="J5" s="132"/>
      <c r="K5" s="132"/>
      <c r="L5" s="133"/>
    </row>
    <row r="6" spans="1:12" ht="15.75" x14ac:dyDescent="0.25">
      <c r="A6" s="18" t="s">
        <v>15</v>
      </c>
      <c r="B6" s="18">
        <v>84</v>
      </c>
      <c r="C6" s="34">
        <v>1</v>
      </c>
    </row>
    <row r="12" spans="1:12" ht="15" customHeight="1" x14ac:dyDescent="0.25">
      <c r="A12" s="167" t="s">
        <v>500</v>
      </c>
      <c r="B12" s="168"/>
    </row>
    <row r="13" spans="1:12" x14ac:dyDescent="0.25">
      <c r="A13" s="169"/>
      <c r="B13" s="170"/>
    </row>
    <row r="14" spans="1:12" x14ac:dyDescent="0.25">
      <c r="A14" s="169"/>
      <c r="B14" s="170"/>
    </row>
    <row r="15" spans="1:12" x14ac:dyDescent="0.25">
      <c r="A15" s="169"/>
      <c r="B15" s="170"/>
    </row>
    <row r="16" spans="1:12" x14ac:dyDescent="0.25">
      <c r="A16" s="169"/>
      <c r="B16" s="170"/>
    </row>
    <row r="17" spans="1:6" x14ac:dyDescent="0.25">
      <c r="A17" s="169"/>
      <c r="B17" s="170"/>
    </row>
    <row r="18" spans="1:6" x14ac:dyDescent="0.25">
      <c r="A18" s="171"/>
      <c r="B18" s="172"/>
    </row>
    <row r="27" spans="1:6" x14ac:dyDescent="0.25">
      <c r="F27" s="1" t="s">
        <v>697</v>
      </c>
    </row>
    <row r="28" spans="1:6" x14ac:dyDescent="0.25">
      <c r="F28" s="1" t="s">
        <v>698</v>
      </c>
    </row>
  </sheetData>
  <sortState ref="A3:C5">
    <sortCondition descending="1" ref="B3:B5"/>
  </sortState>
  <mergeCells count="2">
    <mergeCell ref="F4:L5"/>
    <mergeCell ref="A12:B18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M13" sqref="M13"/>
    </sheetView>
  </sheetViews>
  <sheetFormatPr defaultRowHeight="15" x14ac:dyDescent="0.25"/>
  <cols>
    <col min="1" max="1" width="37" style="1" bestFit="1" customWidth="1"/>
    <col min="2" max="2" width="17.7109375" style="1" bestFit="1" customWidth="1"/>
    <col min="3" max="16384" width="9.140625" style="1"/>
  </cols>
  <sheetData>
    <row r="1" spans="1:9" ht="15.75" x14ac:dyDescent="0.25">
      <c r="B1" s="30"/>
      <c r="E1" s="128" t="s">
        <v>699</v>
      </c>
      <c r="F1" s="129"/>
      <c r="G1" s="129"/>
      <c r="H1" s="129"/>
      <c r="I1" s="130"/>
    </row>
    <row r="2" spans="1:9" ht="15.75" customHeight="1" x14ac:dyDescent="0.25">
      <c r="A2" s="52" t="s">
        <v>173</v>
      </c>
      <c r="B2" s="52" t="s">
        <v>174</v>
      </c>
      <c r="C2" s="61" t="s">
        <v>179</v>
      </c>
      <c r="E2" s="131"/>
      <c r="F2" s="132"/>
      <c r="G2" s="132"/>
      <c r="H2" s="132"/>
      <c r="I2" s="133"/>
    </row>
    <row r="3" spans="1:9" ht="15.75" x14ac:dyDescent="0.25">
      <c r="A3" s="18" t="s">
        <v>178</v>
      </c>
      <c r="B3" s="18">
        <v>5</v>
      </c>
      <c r="C3" s="34">
        <v>4.9000000000000002E-2</v>
      </c>
    </row>
    <row r="4" spans="1:9" ht="15.75" x14ac:dyDescent="0.25">
      <c r="A4" s="18" t="s">
        <v>175</v>
      </c>
      <c r="B4" s="18">
        <v>22</v>
      </c>
      <c r="C4" s="34">
        <v>0.216</v>
      </c>
    </row>
    <row r="5" spans="1:9" ht="15.75" x14ac:dyDescent="0.25">
      <c r="A5" s="18" t="s">
        <v>177</v>
      </c>
      <c r="B5" s="18">
        <v>30</v>
      </c>
      <c r="C5" s="34">
        <v>0.29399999999999998</v>
      </c>
    </row>
    <row r="6" spans="1:9" ht="15.75" x14ac:dyDescent="0.25">
      <c r="A6" s="18" t="s">
        <v>176</v>
      </c>
      <c r="B6" s="18">
        <v>45</v>
      </c>
      <c r="C6" s="34">
        <v>0.441</v>
      </c>
    </row>
    <row r="7" spans="1:9" ht="15.75" x14ac:dyDescent="0.25">
      <c r="A7" s="18" t="s">
        <v>15</v>
      </c>
      <c r="B7" s="18">
        <v>102</v>
      </c>
      <c r="C7" s="40">
        <v>1</v>
      </c>
    </row>
    <row r="11" spans="1:9" ht="15.75" customHeight="1" x14ac:dyDescent="0.25">
      <c r="A11" s="173" t="s">
        <v>84</v>
      </c>
    </row>
    <row r="12" spans="1:9" ht="15.75" customHeight="1" x14ac:dyDescent="0.25">
      <c r="A12" s="174"/>
    </row>
    <row r="13" spans="1:9" ht="15.75" customHeight="1" x14ac:dyDescent="0.25">
      <c r="A13" s="174"/>
    </row>
    <row r="14" spans="1:9" ht="15.75" customHeight="1" x14ac:dyDescent="0.25">
      <c r="A14" s="174"/>
    </row>
    <row r="15" spans="1:9" ht="15.75" customHeight="1" x14ac:dyDescent="0.25">
      <c r="A15" s="174"/>
    </row>
    <row r="16" spans="1:9" ht="15.75" customHeight="1" x14ac:dyDescent="0.25">
      <c r="A16" s="174"/>
    </row>
    <row r="17" spans="1:5" ht="15.75" customHeight="1" x14ac:dyDescent="0.25">
      <c r="A17" s="175"/>
    </row>
    <row r="19" spans="1:5" x14ac:dyDescent="0.25">
      <c r="E19" s="1" t="s">
        <v>697</v>
      </c>
    </row>
    <row r="20" spans="1:5" x14ac:dyDescent="0.25">
      <c r="E20" s="1" t="s">
        <v>698</v>
      </c>
    </row>
  </sheetData>
  <sortState ref="A3:C7">
    <sortCondition ref="C3:C7"/>
  </sortState>
  <mergeCells count="2">
    <mergeCell ref="E1:I2"/>
    <mergeCell ref="A11:A17"/>
  </mergeCells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2" sqref="F2:K2"/>
    </sheetView>
  </sheetViews>
  <sheetFormatPr defaultRowHeight="15" x14ac:dyDescent="0.25"/>
  <cols>
    <col min="1" max="1" width="17.140625" style="1" customWidth="1"/>
    <col min="2" max="16384" width="9.140625" style="1"/>
  </cols>
  <sheetData>
    <row r="1" spans="1:11" ht="15.75" x14ac:dyDescent="0.25">
      <c r="B1" s="30"/>
      <c r="C1" s="30"/>
    </row>
    <row r="2" spans="1:11" ht="15.75" x14ac:dyDescent="0.25">
      <c r="F2" s="125" t="s">
        <v>518</v>
      </c>
      <c r="G2" s="126"/>
      <c r="H2" s="126"/>
      <c r="I2" s="126"/>
      <c r="J2" s="126"/>
      <c r="K2" s="127"/>
    </row>
    <row r="3" spans="1:11" ht="15.75" x14ac:dyDescent="0.25">
      <c r="A3" s="15" t="s">
        <v>180</v>
      </c>
      <c r="B3" s="36">
        <v>0.80952380952380953</v>
      </c>
    </row>
    <row r="4" spans="1:11" ht="15.75" x14ac:dyDescent="0.25">
      <c r="A4" s="15" t="s">
        <v>181</v>
      </c>
      <c r="B4" s="36">
        <v>6.1224489795918366E-2</v>
      </c>
    </row>
    <row r="5" spans="1:11" ht="15.75" x14ac:dyDescent="0.25">
      <c r="A5" s="15" t="s">
        <v>182</v>
      </c>
      <c r="B5" s="36">
        <v>5.4421768707482991E-2</v>
      </c>
    </row>
    <row r="6" spans="1:11" ht="15.75" x14ac:dyDescent="0.25">
      <c r="A6" s="15" t="s">
        <v>183</v>
      </c>
      <c r="B6" s="36">
        <v>4.0816326530612242E-2</v>
      </c>
    </row>
    <row r="7" spans="1:11" ht="15.75" x14ac:dyDescent="0.25">
      <c r="A7" s="15" t="s">
        <v>184</v>
      </c>
      <c r="B7" s="36">
        <v>2.0408163265306121E-2</v>
      </c>
    </row>
    <row r="8" spans="1:11" ht="15.75" x14ac:dyDescent="0.25">
      <c r="A8" s="15" t="s">
        <v>185</v>
      </c>
      <c r="B8" s="36">
        <v>6.8027210884353739E-3</v>
      </c>
    </row>
    <row r="9" spans="1:11" ht="15.75" x14ac:dyDescent="0.25">
      <c r="A9" s="15" t="s">
        <v>186</v>
      </c>
      <c r="B9" s="36">
        <v>6.8027210884353739E-3</v>
      </c>
    </row>
    <row r="10" spans="1:11" ht="15.75" x14ac:dyDescent="0.25">
      <c r="A10" s="15" t="s">
        <v>15</v>
      </c>
      <c r="B10" s="36">
        <v>1</v>
      </c>
    </row>
    <row r="25" spans="5:5" x14ac:dyDescent="0.25">
      <c r="E25" s="1" t="s">
        <v>697</v>
      </c>
    </row>
    <row r="26" spans="5:5" x14ac:dyDescent="0.25">
      <c r="E26" s="1" t="s">
        <v>698</v>
      </c>
    </row>
  </sheetData>
  <mergeCells count="1">
    <mergeCell ref="F2:K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/>
  </sheetViews>
  <sheetFormatPr defaultRowHeight="15" x14ac:dyDescent="0.25"/>
  <cols>
    <col min="1" max="1" width="40" style="1" bestFit="1" customWidth="1"/>
    <col min="2" max="16384" width="9.140625" style="1"/>
  </cols>
  <sheetData>
    <row r="3" spans="1:8" ht="15.75" x14ac:dyDescent="0.25">
      <c r="A3" s="15" t="s">
        <v>29</v>
      </c>
      <c r="B3" s="16">
        <v>0.34693877551020408</v>
      </c>
      <c r="D3" s="26"/>
      <c r="E3" s="26"/>
      <c r="F3" s="11" t="s">
        <v>729</v>
      </c>
      <c r="G3" s="26"/>
      <c r="H3" s="26"/>
    </row>
    <row r="4" spans="1:8" ht="15.75" x14ac:dyDescent="0.25">
      <c r="A4" s="15" t="s">
        <v>30</v>
      </c>
      <c r="B4" s="16">
        <v>0.36734693877551022</v>
      </c>
    </row>
    <row r="5" spans="1:8" ht="15.75" x14ac:dyDescent="0.25">
      <c r="A5" s="15" t="s">
        <v>31</v>
      </c>
      <c r="B5" s="16">
        <v>0.2857142857142857</v>
      </c>
    </row>
    <row r="6" spans="1:8" ht="15.75" x14ac:dyDescent="0.25">
      <c r="A6" s="15" t="s">
        <v>32</v>
      </c>
      <c r="B6" s="17">
        <v>1</v>
      </c>
    </row>
    <row r="20" spans="3:3" x14ac:dyDescent="0.25">
      <c r="C20" s="1" t="s">
        <v>697</v>
      </c>
    </row>
    <row r="21" spans="3:3" x14ac:dyDescent="0.25">
      <c r="C21" s="1" t="s">
        <v>698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2" sqref="G2:K3"/>
    </sheetView>
  </sheetViews>
  <sheetFormatPr defaultRowHeight="15" x14ac:dyDescent="0.25"/>
  <cols>
    <col min="1" max="1" width="10.28515625" style="1" customWidth="1"/>
    <col min="2" max="16384" width="9.140625" style="1"/>
  </cols>
  <sheetData>
    <row r="1" spans="1:11" ht="15.75" x14ac:dyDescent="0.25">
      <c r="B1" s="30"/>
    </row>
    <row r="2" spans="1:11" ht="15.75" customHeight="1" x14ac:dyDescent="0.25">
      <c r="G2" s="128" t="s">
        <v>721</v>
      </c>
      <c r="H2" s="129"/>
      <c r="I2" s="129"/>
      <c r="J2" s="129"/>
      <c r="K2" s="130"/>
    </row>
    <row r="3" spans="1:11" ht="15.75" x14ac:dyDescent="0.25">
      <c r="A3" s="36" t="s">
        <v>187</v>
      </c>
      <c r="B3" s="36">
        <v>0.31292517006802723</v>
      </c>
      <c r="G3" s="131"/>
      <c r="H3" s="132"/>
      <c r="I3" s="132"/>
      <c r="J3" s="132"/>
      <c r="K3" s="133"/>
    </row>
    <row r="4" spans="1:11" ht="15.75" x14ac:dyDescent="0.25">
      <c r="A4" s="36" t="s">
        <v>188</v>
      </c>
      <c r="B4" s="36">
        <v>0.25</v>
      </c>
    </row>
    <row r="5" spans="1:11" ht="15.75" x14ac:dyDescent="0.25">
      <c r="A5" s="36" t="s">
        <v>189</v>
      </c>
      <c r="B5" s="36">
        <v>0.15</v>
      </c>
    </row>
    <row r="6" spans="1:11" ht="15.75" x14ac:dyDescent="0.25">
      <c r="A6" s="36" t="s">
        <v>190</v>
      </c>
      <c r="B6" s="36">
        <v>0.13</v>
      </c>
    </row>
    <row r="7" spans="1:11" ht="15.75" x14ac:dyDescent="0.25">
      <c r="A7" s="36" t="s">
        <v>191</v>
      </c>
      <c r="B7" s="36">
        <v>5.4421768707482991E-2</v>
      </c>
    </row>
    <row r="8" spans="1:11" ht="15.75" x14ac:dyDescent="0.25">
      <c r="A8" s="36" t="s">
        <v>192</v>
      </c>
      <c r="B8" s="36">
        <v>5.4421768707482991E-2</v>
      </c>
    </row>
    <row r="9" spans="1:11" ht="15.75" x14ac:dyDescent="0.25">
      <c r="A9" s="36" t="s">
        <v>194</v>
      </c>
      <c r="B9" s="36">
        <v>3.4013605442176874E-2</v>
      </c>
    </row>
    <row r="10" spans="1:11" ht="15.75" x14ac:dyDescent="0.25">
      <c r="A10" s="36" t="s">
        <v>193</v>
      </c>
      <c r="B10" s="36">
        <v>0.03</v>
      </c>
    </row>
    <row r="11" spans="1:11" ht="15.75" x14ac:dyDescent="0.25">
      <c r="A11" s="36" t="s">
        <v>15</v>
      </c>
      <c r="B11" s="36">
        <v>1</v>
      </c>
    </row>
    <row r="16" spans="1:11" x14ac:dyDescent="0.25">
      <c r="A16" s="176" t="s">
        <v>722</v>
      </c>
      <c r="B16" s="177"/>
      <c r="C16" s="178"/>
    </row>
    <row r="17" spans="1:6" x14ac:dyDescent="0.25">
      <c r="A17" s="179"/>
      <c r="B17" s="180"/>
      <c r="C17" s="181"/>
    </row>
    <row r="18" spans="1:6" x14ac:dyDescent="0.25">
      <c r="A18" s="179"/>
      <c r="B18" s="180"/>
      <c r="C18" s="181"/>
    </row>
    <row r="19" spans="1:6" x14ac:dyDescent="0.25">
      <c r="A19" s="179"/>
      <c r="B19" s="180"/>
      <c r="C19" s="181"/>
      <c r="F19" s="1" t="s">
        <v>697</v>
      </c>
    </row>
    <row r="20" spans="1:6" x14ac:dyDescent="0.25">
      <c r="A20" s="179"/>
      <c r="B20" s="180"/>
      <c r="C20" s="181"/>
      <c r="F20" s="1" t="s">
        <v>698</v>
      </c>
    </row>
    <row r="21" spans="1:6" x14ac:dyDescent="0.25">
      <c r="A21" s="179"/>
      <c r="B21" s="180"/>
      <c r="C21" s="181"/>
    </row>
    <row r="22" spans="1:6" x14ac:dyDescent="0.25">
      <c r="A22" s="179"/>
      <c r="B22" s="180"/>
      <c r="C22" s="181"/>
    </row>
    <row r="23" spans="1:6" x14ac:dyDescent="0.25">
      <c r="A23" s="179"/>
      <c r="B23" s="180"/>
      <c r="C23" s="181"/>
    </row>
    <row r="24" spans="1:6" x14ac:dyDescent="0.25">
      <c r="A24" s="182"/>
      <c r="B24" s="183"/>
      <c r="C24" s="184"/>
    </row>
  </sheetData>
  <mergeCells count="2">
    <mergeCell ref="G2:K3"/>
    <mergeCell ref="A16:C24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3" sqref="H3:K3"/>
    </sheetView>
  </sheetViews>
  <sheetFormatPr defaultRowHeight="15" x14ac:dyDescent="0.25"/>
  <cols>
    <col min="1" max="1" width="23.140625" style="1" customWidth="1"/>
    <col min="2" max="2" width="13.42578125" style="1" customWidth="1"/>
    <col min="3" max="3" width="18.28515625" style="1" customWidth="1"/>
    <col min="4" max="4" width="19.5703125" style="1" bestFit="1" customWidth="1"/>
    <col min="5" max="5" width="24.7109375" style="1" customWidth="1"/>
    <col min="6" max="16384" width="9.140625" style="1"/>
  </cols>
  <sheetData>
    <row r="1" spans="1:11" ht="15.75" x14ac:dyDescent="0.25">
      <c r="B1" s="30"/>
    </row>
    <row r="2" spans="1:11" ht="15.75" x14ac:dyDescent="0.25">
      <c r="A2" s="18"/>
      <c r="B2" s="18"/>
      <c r="C2" s="18"/>
      <c r="D2" s="18"/>
      <c r="E2" s="18"/>
    </row>
    <row r="3" spans="1:11" ht="15.75" x14ac:dyDescent="0.25">
      <c r="A3" s="18"/>
      <c r="B3" s="39" t="s">
        <v>22</v>
      </c>
      <c r="C3" s="39" t="s">
        <v>23</v>
      </c>
      <c r="D3" s="39" t="s">
        <v>24</v>
      </c>
      <c r="E3" s="39" t="s">
        <v>25</v>
      </c>
      <c r="H3" s="125" t="s">
        <v>519</v>
      </c>
      <c r="I3" s="126"/>
      <c r="J3" s="126"/>
      <c r="K3" s="127"/>
    </row>
    <row r="4" spans="1:11" ht="15.75" x14ac:dyDescent="0.25">
      <c r="A4" s="18" t="s">
        <v>195</v>
      </c>
      <c r="B4" s="18">
        <v>78</v>
      </c>
      <c r="C4" s="18">
        <v>53.1</v>
      </c>
      <c r="D4" s="18">
        <v>53.1</v>
      </c>
      <c r="E4" s="18">
        <v>53.1</v>
      </c>
    </row>
    <row r="5" spans="1:11" ht="15.75" x14ac:dyDescent="0.25">
      <c r="A5" s="18" t="s">
        <v>196</v>
      </c>
      <c r="B5" s="18">
        <v>58</v>
      </c>
      <c r="C5" s="18">
        <v>39.5</v>
      </c>
      <c r="D5" s="18">
        <v>39.5</v>
      </c>
      <c r="E5" s="18">
        <v>92.5</v>
      </c>
    </row>
    <row r="6" spans="1:11" ht="15.75" x14ac:dyDescent="0.25">
      <c r="A6" s="18" t="s">
        <v>197</v>
      </c>
      <c r="B6" s="18">
        <v>5</v>
      </c>
      <c r="C6" s="18">
        <v>3.4</v>
      </c>
      <c r="D6" s="18">
        <v>3.4</v>
      </c>
      <c r="E6" s="18">
        <v>95.9</v>
      </c>
    </row>
    <row r="7" spans="1:11" ht="15.75" x14ac:dyDescent="0.25">
      <c r="A7" s="18" t="s">
        <v>198</v>
      </c>
      <c r="B7" s="18">
        <v>4</v>
      </c>
      <c r="C7" s="18">
        <v>2.7</v>
      </c>
      <c r="D7" s="18">
        <v>2.7</v>
      </c>
      <c r="E7" s="18">
        <v>98.6</v>
      </c>
    </row>
    <row r="8" spans="1:11" ht="15.75" x14ac:dyDescent="0.25">
      <c r="A8" s="18" t="s">
        <v>28</v>
      </c>
      <c r="B8" s="18">
        <v>2</v>
      </c>
      <c r="C8" s="18">
        <v>1.4</v>
      </c>
      <c r="D8" s="18">
        <v>1.4</v>
      </c>
      <c r="E8" s="18">
        <v>100</v>
      </c>
    </row>
    <row r="9" spans="1:11" ht="15.75" x14ac:dyDescent="0.25">
      <c r="A9" s="18" t="s">
        <v>15</v>
      </c>
      <c r="B9" s="18">
        <v>147</v>
      </c>
      <c r="C9" s="18">
        <v>100</v>
      </c>
      <c r="D9" s="18">
        <v>100</v>
      </c>
      <c r="E9" s="18"/>
    </row>
    <row r="20" spans="8:8" x14ac:dyDescent="0.25">
      <c r="H20" s="1" t="s">
        <v>697</v>
      </c>
    </row>
    <row r="21" spans="8:8" x14ac:dyDescent="0.25">
      <c r="H21" s="1" t="s">
        <v>698</v>
      </c>
    </row>
  </sheetData>
  <mergeCells count="1">
    <mergeCell ref="H3:K3"/>
  </mergeCells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2" sqref="E2:J2"/>
    </sheetView>
  </sheetViews>
  <sheetFormatPr defaultRowHeight="15" x14ac:dyDescent="0.25"/>
  <cols>
    <col min="1" max="1" width="29.5703125" style="1" customWidth="1"/>
    <col min="2" max="16384" width="9.140625" style="1"/>
  </cols>
  <sheetData>
    <row r="1" spans="1:10" ht="15.75" x14ac:dyDescent="0.25">
      <c r="B1" s="30"/>
    </row>
    <row r="2" spans="1:10" ht="15.75" x14ac:dyDescent="0.25">
      <c r="E2" s="125" t="s">
        <v>758</v>
      </c>
      <c r="F2" s="126"/>
      <c r="G2" s="126"/>
      <c r="H2" s="126"/>
      <c r="I2" s="126"/>
      <c r="J2" s="127"/>
    </row>
    <row r="3" spans="1:10" ht="15.75" x14ac:dyDescent="0.25">
      <c r="A3" s="64" t="s">
        <v>481</v>
      </c>
      <c r="B3" s="65">
        <v>0.25190839694656486</v>
      </c>
    </row>
    <row r="4" spans="1:10" ht="15.75" x14ac:dyDescent="0.25">
      <c r="A4" s="64" t="s">
        <v>482</v>
      </c>
      <c r="B4" s="65">
        <v>9.9236641221374045E-2</v>
      </c>
    </row>
    <row r="5" spans="1:10" ht="15.75" x14ac:dyDescent="0.25">
      <c r="A5" s="64" t="s">
        <v>483</v>
      </c>
      <c r="B5" s="65">
        <v>9.9236641221374045E-2</v>
      </c>
    </row>
    <row r="6" spans="1:10" ht="15.75" x14ac:dyDescent="0.25">
      <c r="A6" s="64" t="s">
        <v>484</v>
      </c>
      <c r="B6" s="65">
        <v>0.12977099236641221</v>
      </c>
    </row>
    <row r="7" spans="1:10" ht="15.75" x14ac:dyDescent="0.25">
      <c r="A7" s="64" t="s">
        <v>485</v>
      </c>
      <c r="B7" s="65">
        <v>4.5801526717557252E-2</v>
      </c>
    </row>
    <row r="8" spans="1:10" ht="15.75" x14ac:dyDescent="0.25">
      <c r="A8" s="64" t="s">
        <v>486</v>
      </c>
      <c r="B8" s="65">
        <v>0.17557251908396945</v>
      </c>
    </row>
    <row r="9" spans="1:10" ht="15.75" x14ac:dyDescent="0.25">
      <c r="A9" s="64" t="s">
        <v>487</v>
      </c>
      <c r="B9" s="65">
        <v>0.19847328244274809</v>
      </c>
    </row>
    <row r="10" spans="1:10" ht="15.75" x14ac:dyDescent="0.25">
      <c r="A10" s="64" t="s">
        <v>15</v>
      </c>
      <c r="B10" s="65">
        <v>1</v>
      </c>
    </row>
    <row r="13" spans="1:10" x14ac:dyDescent="0.25">
      <c r="A13" s="1" t="s">
        <v>479</v>
      </c>
    </row>
    <row r="18" spans="5:5" x14ac:dyDescent="0.25">
      <c r="E18" s="1" t="s">
        <v>697</v>
      </c>
    </row>
    <row r="19" spans="5:5" x14ac:dyDescent="0.25">
      <c r="E19" s="1" t="s">
        <v>698</v>
      </c>
    </row>
  </sheetData>
  <mergeCells count="1">
    <mergeCell ref="E2:J2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" sqref="E2:I2"/>
    </sheetView>
  </sheetViews>
  <sheetFormatPr defaultRowHeight="15" x14ac:dyDescent="0.25"/>
  <cols>
    <col min="1" max="1" width="46.85546875" style="1" customWidth="1"/>
    <col min="2" max="16384" width="9.140625" style="1"/>
  </cols>
  <sheetData>
    <row r="1" spans="1:9" ht="18" customHeight="1" x14ac:dyDescent="0.25"/>
    <row r="2" spans="1:9" ht="15.75" x14ac:dyDescent="0.25">
      <c r="E2" s="125" t="s">
        <v>716</v>
      </c>
      <c r="F2" s="126"/>
      <c r="G2" s="126"/>
      <c r="H2" s="126"/>
      <c r="I2" s="127"/>
    </row>
    <row r="3" spans="1:9" ht="15.75" x14ac:dyDescent="0.25">
      <c r="A3" s="66" t="s">
        <v>204</v>
      </c>
      <c r="B3" s="67" t="s">
        <v>169</v>
      </c>
      <c r="C3" s="23"/>
    </row>
    <row r="4" spans="1:9" ht="15.75" x14ac:dyDescent="0.25">
      <c r="A4" s="15" t="s">
        <v>15</v>
      </c>
      <c r="B4" s="36">
        <v>1</v>
      </c>
      <c r="C4" s="23"/>
    </row>
    <row r="5" spans="1:9" ht="15.75" x14ac:dyDescent="0.25">
      <c r="A5" s="15" t="s">
        <v>118</v>
      </c>
      <c r="B5" s="36">
        <v>6.0000000000000001E-3</v>
      </c>
      <c r="C5" s="23"/>
    </row>
    <row r="6" spans="1:9" ht="15.75" x14ac:dyDescent="0.25">
      <c r="A6" s="15" t="s">
        <v>203</v>
      </c>
      <c r="B6" s="36">
        <v>1.9E-2</v>
      </c>
      <c r="C6" s="23"/>
    </row>
    <row r="7" spans="1:9" ht="15.75" x14ac:dyDescent="0.25">
      <c r="A7" s="15" t="s">
        <v>200</v>
      </c>
      <c r="B7" s="36">
        <v>0.127</v>
      </c>
      <c r="C7" s="23"/>
    </row>
    <row r="8" spans="1:9" ht="15.75" x14ac:dyDescent="0.25">
      <c r="A8" s="15" t="s">
        <v>201</v>
      </c>
      <c r="B8" s="36">
        <v>0.14599999999999999</v>
      </c>
      <c r="C8" s="23"/>
    </row>
    <row r="9" spans="1:9" ht="15.75" x14ac:dyDescent="0.25">
      <c r="A9" s="15" t="s">
        <v>202</v>
      </c>
      <c r="B9" s="36">
        <v>0.19</v>
      </c>
      <c r="C9" s="23"/>
    </row>
    <row r="10" spans="1:9" ht="15.75" x14ac:dyDescent="0.25">
      <c r="A10" s="15" t="s">
        <v>199</v>
      </c>
      <c r="B10" s="36">
        <v>0.51300000000000001</v>
      </c>
      <c r="C10" s="23"/>
    </row>
    <row r="13" spans="1:9" x14ac:dyDescent="0.25">
      <c r="A13" s="185" t="s">
        <v>84</v>
      </c>
    </row>
    <row r="14" spans="1:9" x14ac:dyDescent="0.25">
      <c r="A14" s="186"/>
    </row>
    <row r="15" spans="1:9" x14ac:dyDescent="0.25">
      <c r="A15" s="186"/>
    </row>
    <row r="16" spans="1:9" x14ac:dyDescent="0.25">
      <c r="A16" s="186"/>
    </row>
    <row r="17" spans="1:4" x14ac:dyDescent="0.25">
      <c r="A17" s="187"/>
    </row>
    <row r="19" spans="1:4" x14ac:dyDescent="0.25">
      <c r="D19" s="1" t="s">
        <v>697</v>
      </c>
    </row>
    <row r="20" spans="1:4" x14ac:dyDescent="0.25">
      <c r="D20" s="1" t="s">
        <v>698</v>
      </c>
    </row>
  </sheetData>
  <mergeCells count="2">
    <mergeCell ref="E2:I2"/>
    <mergeCell ref="A13:A17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B2" sqref="B2:K3"/>
    </sheetView>
  </sheetViews>
  <sheetFormatPr defaultRowHeight="15" x14ac:dyDescent="0.25"/>
  <cols>
    <col min="1" max="1" width="9.140625" style="1"/>
    <col min="2" max="2" width="21.5703125" style="1" customWidth="1"/>
    <col min="3" max="3" width="11.5703125" style="1" bestFit="1" customWidth="1"/>
    <col min="4" max="4" width="10.5703125" style="1" bestFit="1" customWidth="1"/>
    <col min="5" max="16384" width="9.140625" style="1"/>
  </cols>
  <sheetData>
    <row r="2" spans="2:11" ht="15.75" customHeight="1" x14ac:dyDescent="0.25">
      <c r="B2" s="128" t="s">
        <v>723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x14ac:dyDescent="0.25">
      <c r="B3" s="131"/>
      <c r="C3" s="132"/>
      <c r="D3" s="132"/>
      <c r="E3" s="132"/>
      <c r="F3" s="132"/>
      <c r="G3" s="132"/>
      <c r="H3" s="132"/>
      <c r="I3" s="132"/>
      <c r="J3" s="132"/>
      <c r="K3" s="133"/>
    </row>
    <row r="4" spans="2:11" ht="15.75" x14ac:dyDescent="0.25">
      <c r="B4" s="188" t="s">
        <v>173</v>
      </c>
      <c r="C4" s="188" t="s">
        <v>603</v>
      </c>
      <c r="D4" s="188"/>
    </row>
    <row r="5" spans="2:11" ht="15.75" x14ac:dyDescent="0.25">
      <c r="B5" s="188"/>
      <c r="C5" s="68" t="s">
        <v>604</v>
      </c>
      <c r="D5" s="68" t="s">
        <v>605</v>
      </c>
    </row>
    <row r="6" spans="2:11" ht="15.75" x14ac:dyDescent="0.25">
      <c r="B6" s="69" t="s">
        <v>202</v>
      </c>
      <c r="C6" s="70">
        <v>29</v>
      </c>
      <c r="D6" s="71">
        <v>0.35799999999999998</v>
      </c>
    </row>
    <row r="7" spans="2:11" ht="15.75" customHeight="1" x14ac:dyDescent="0.25">
      <c r="B7" s="69" t="s">
        <v>666</v>
      </c>
      <c r="C7" s="70">
        <v>19</v>
      </c>
      <c r="D7" s="71">
        <v>0.23499999999999999</v>
      </c>
      <c r="H7" s="189" t="s">
        <v>84</v>
      </c>
      <c r="I7" s="190"/>
      <c r="J7" s="190"/>
      <c r="K7" s="191"/>
    </row>
    <row r="8" spans="2:11" ht="15.75" x14ac:dyDescent="0.25">
      <c r="B8" s="69" t="s">
        <v>201</v>
      </c>
      <c r="C8" s="70">
        <v>19</v>
      </c>
      <c r="D8" s="71">
        <v>0.23499999999999999</v>
      </c>
      <c r="H8" s="192"/>
      <c r="I8" s="193"/>
      <c r="J8" s="193"/>
      <c r="K8" s="194"/>
    </row>
    <row r="9" spans="2:11" ht="15.75" x14ac:dyDescent="0.25">
      <c r="B9" s="69" t="s">
        <v>199</v>
      </c>
      <c r="C9" s="70">
        <v>8</v>
      </c>
      <c r="D9" s="71">
        <v>9.9000000000000005E-2</v>
      </c>
      <c r="H9" s="192"/>
      <c r="I9" s="193"/>
      <c r="J9" s="193"/>
      <c r="K9" s="194"/>
    </row>
    <row r="10" spans="2:11" ht="15.75" x14ac:dyDescent="0.25">
      <c r="B10" s="69" t="s">
        <v>118</v>
      </c>
      <c r="C10" s="70">
        <v>6</v>
      </c>
      <c r="D10" s="71">
        <v>7.3999999999999996E-2</v>
      </c>
      <c r="H10" s="192"/>
      <c r="I10" s="193"/>
      <c r="J10" s="193"/>
      <c r="K10" s="194"/>
    </row>
    <row r="11" spans="2:11" ht="15.75" x14ac:dyDescent="0.25">
      <c r="B11" s="69" t="s">
        <v>15</v>
      </c>
      <c r="C11" s="70">
        <v>81</v>
      </c>
      <c r="D11" s="71">
        <v>1</v>
      </c>
      <c r="H11" s="195"/>
      <c r="I11" s="196"/>
      <c r="J11" s="196"/>
      <c r="K11" s="197"/>
    </row>
    <row r="13" spans="2:11" x14ac:dyDescent="0.25">
      <c r="B13" s="1" t="s">
        <v>697</v>
      </c>
    </row>
    <row r="14" spans="2:11" x14ac:dyDescent="0.25">
      <c r="B14" s="1" t="s">
        <v>698</v>
      </c>
    </row>
  </sheetData>
  <mergeCells count="4">
    <mergeCell ref="B4:B5"/>
    <mergeCell ref="C4:D4"/>
    <mergeCell ref="B2:K3"/>
    <mergeCell ref="H7:K1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"/>
  <sheetViews>
    <sheetView workbookViewId="0">
      <selection activeCell="E3" sqref="E3:K3"/>
    </sheetView>
  </sheetViews>
  <sheetFormatPr defaultRowHeight="15" x14ac:dyDescent="0.25"/>
  <cols>
    <col min="1" max="1" width="52.85546875" style="1" customWidth="1"/>
    <col min="2" max="16384" width="9.140625" style="1"/>
  </cols>
  <sheetData>
    <row r="3" spans="1:11" ht="15.75" x14ac:dyDescent="0.25">
      <c r="A3" s="15" t="s">
        <v>15</v>
      </c>
      <c r="B3" s="36">
        <v>1</v>
      </c>
      <c r="E3" s="125" t="s">
        <v>520</v>
      </c>
      <c r="F3" s="126"/>
      <c r="G3" s="126"/>
      <c r="H3" s="126"/>
      <c r="I3" s="126"/>
      <c r="J3" s="126"/>
      <c r="K3" s="127"/>
    </row>
    <row r="4" spans="1:11" ht="15.75" x14ac:dyDescent="0.25">
      <c r="A4" s="15" t="s">
        <v>74</v>
      </c>
      <c r="B4" s="36">
        <v>2.7E-2</v>
      </c>
    </row>
    <row r="5" spans="1:11" ht="15.75" x14ac:dyDescent="0.25">
      <c r="A5" s="15" t="s">
        <v>210</v>
      </c>
      <c r="B5" s="36">
        <v>0.02</v>
      </c>
    </row>
    <row r="6" spans="1:11" ht="15.75" x14ac:dyDescent="0.25">
      <c r="A6" s="15" t="s">
        <v>209</v>
      </c>
      <c r="B6" s="36">
        <v>3.4000000000000002E-2</v>
      </c>
    </row>
    <row r="7" spans="1:11" ht="15.75" x14ac:dyDescent="0.25">
      <c r="A7" s="15" t="s">
        <v>208</v>
      </c>
      <c r="B7" s="36">
        <v>8.6999999999999994E-2</v>
      </c>
    </row>
    <row r="8" spans="1:11" ht="15.75" x14ac:dyDescent="0.25">
      <c r="A8" s="15" t="s">
        <v>207</v>
      </c>
      <c r="B8" s="36">
        <v>0.10100000000000001</v>
      </c>
    </row>
    <row r="9" spans="1:11" ht="15.75" x14ac:dyDescent="0.25">
      <c r="A9" s="15" t="s">
        <v>206</v>
      </c>
      <c r="B9" s="36">
        <v>0.35599999999999998</v>
      </c>
    </row>
    <row r="10" spans="1:11" ht="15.75" x14ac:dyDescent="0.25">
      <c r="A10" s="15" t="s">
        <v>205</v>
      </c>
      <c r="B10" s="36">
        <v>0.376</v>
      </c>
    </row>
    <row r="12" spans="1:11" x14ac:dyDescent="0.25">
      <c r="A12" s="185" t="s">
        <v>84</v>
      </c>
    </row>
    <row r="13" spans="1:11" x14ac:dyDescent="0.25">
      <c r="A13" s="186"/>
    </row>
    <row r="14" spans="1:11" x14ac:dyDescent="0.25">
      <c r="A14" s="186"/>
    </row>
    <row r="15" spans="1:11" x14ac:dyDescent="0.25">
      <c r="A15" s="186"/>
    </row>
    <row r="16" spans="1:11" x14ac:dyDescent="0.25">
      <c r="A16" s="187"/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2">
    <mergeCell ref="E3:K3"/>
    <mergeCell ref="A12:A16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D2" sqref="D2:I3"/>
    </sheetView>
  </sheetViews>
  <sheetFormatPr defaultRowHeight="15" x14ac:dyDescent="0.25"/>
  <cols>
    <col min="1" max="1" width="50.42578125" style="1" bestFit="1" customWidth="1"/>
    <col min="2" max="16384" width="9.140625" style="1"/>
  </cols>
  <sheetData>
    <row r="1" spans="1:15" ht="15.75" x14ac:dyDescent="0.25">
      <c r="B1" s="30"/>
    </row>
    <row r="2" spans="1:15" ht="15.75" customHeight="1" x14ac:dyDescent="0.25">
      <c r="D2" s="128" t="s">
        <v>521</v>
      </c>
      <c r="E2" s="129"/>
      <c r="F2" s="129"/>
      <c r="G2" s="129"/>
      <c r="H2" s="129"/>
      <c r="I2" s="130"/>
    </row>
    <row r="3" spans="1:15" x14ac:dyDescent="0.25">
      <c r="A3" s="72" t="s">
        <v>15</v>
      </c>
      <c r="B3" s="45">
        <v>1</v>
      </c>
      <c r="D3" s="131"/>
      <c r="E3" s="132"/>
      <c r="F3" s="132"/>
      <c r="G3" s="132"/>
      <c r="H3" s="132"/>
      <c r="I3" s="133"/>
    </row>
    <row r="4" spans="1:15" x14ac:dyDescent="0.25">
      <c r="A4" s="72" t="s">
        <v>118</v>
      </c>
      <c r="B4" s="45">
        <v>8.8235294117647065E-2</v>
      </c>
    </row>
    <row r="5" spans="1:15" x14ac:dyDescent="0.25">
      <c r="A5" s="72" t="s">
        <v>212</v>
      </c>
      <c r="B5" s="45">
        <v>1.9607843137254902E-2</v>
      </c>
      <c r="L5" s="167" t="s">
        <v>522</v>
      </c>
      <c r="M5" s="198"/>
      <c r="N5" s="198"/>
      <c r="O5" s="168"/>
    </row>
    <row r="6" spans="1:15" x14ac:dyDescent="0.25">
      <c r="A6" s="72" t="s">
        <v>215</v>
      </c>
      <c r="B6" s="45">
        <v>1.9607843137254902E-2</v>
      </c>
      <c r="L6" s="169"/>
      <c r="M6" s="199"/>
      <c r="N6" s="199"/>
      <c r="O6" s="170"/>
    </row>
    <row r="7" spans="1:15" x14ac:dyDescent="0.25">
      <c r="A7" s="72" t="s">
        <v>218</v>
      </c>
      <c r="B7" s="45">
        <v>1.9607843137254902E-2</v>
      </c>
      <c r="L7" s="169"/>
      <c r="M7" s="199"/>
      <c r="N7" s="199"/>
      <c r="O7" s="170"/>
    </row>
    <row r="8" spans="1:15" x14ac:dyDescent="0.25">
      <c r="A8" s="72" t="s">
        <v>213</v>
      </c>
      <c r="B8" s="45">
        <v>1.9607843137254902E-2</v>
      </c>
      <c r="L8" s="169"/>
      <c r="M8" s="199"/>
      <c r="N8" s="199"/>
      <c r="O8" s="170"/>
    </row>
    <row r="9" spans="1:15" x14ac:dyDescent="0.25">
      <c r="A9" s="72" t="s">
        <v>211</v>
      </c>
      <c r="B9" s="45">
        <v>2.9411764705882353E-2</v>
      </c>
      <c r="L9" s="169"/>
      <c r="M9" s="199"/>
      <c r="N9" s="199"/>
      <c r="O9" s="170"/>
    </row>
    <row r="10" spans="1:15" x14ac:dyDescent="0.25">
      <c r="A10" s="72" t="s">
        <v>220</v>
      </c>
      <c r="B10" s="45">
        <v>2.9411764705882353E-2</v>
      </c>
      <c r="L10" s="169"/>
      <c r="M10" s="199"/>
      <c r="N10" s="199"/>
      <c r="O10" s="170"/>
    </row>
    <row r="11" spans="1:15" x14ac:dyDescent="0.25">
      <c r="A11" s="72" t="s">
        <v>219</v>
      </c>
      <c r="B11" s="45">
        <v>2.9411764705882353E-2</v>
      </c>
      <c r="L11" s="169"/>
      <c r="M11" s="199"/>
      <c r="N11" s="199"/>
      <c r="O11" s="170"/>
    </row>
    <row r="12" spans="1:15" x14ac:dyDescent="0.25">
      <c r="A12" s="72" t="s">
        <v>222</v>
      </c>
      <c r="B12" s="45">
        <v>3.9215686274509803E-2</v>
      </c>
      <c r="L12" s="169"/>
      <c r="M12" s="199"/>
      <c r="N12" s="199"/>
      <c r="O12" s="170"/>
    </row>
    <row r="13" spans="1:15" x14ac:dyDescent="0.25">
      <c r="A13" s="72" t="s">
        <v>216</v>
      </c>
      <c r="B13" s="45">
        <v>3.9215686274509803E-2</v>
      </c>
      <c r="L13" s="169"/>
      <c r="M13" s="199"/>
      <c r="N13" s="199"/>
      <c r="O13" s="170"/>
    </row>
    <row r="14" spans="1:15" x14ac:dyDescent="0.25">
      <c r="A14" s="72" t="s">
        <v>214</v>
      </c>
      <c r="B14" s="45">
        <v>4.9019607843137254E-2</v>
      </c>
      <c r="L14" s="169"/>
      <c r="M14" s="199"/>
      <c r="N14" s="199"/>
      <c r="O14" s="170"/>
    </row>
    <row r="15" spans="1:15" x14ac:dyDescent="0.25">
      <c r="A15" s="72" t="s">
        <v>224</v>
      </c>
      <c r="B15" s="45">
        <v>6.8627450980392163E-2</v>
      </c>
      <c r="L15" s="171"/>
      <c r="M15" s="200"/>
      <c r="N15" s="200"/>
      <c r="O15" s="172"/>
    </row>
    <row r="16" spans="1:15" x14ac:dyDescent="0.25">
      <c r="A16" s="72" t="s">
        <v>221</v>
      </c>
      <c r="B16" s="45">
        <v>8.8235294117647065E-2</v>
      </c>
    </row>
    <row r="17" spans="1:4" x14ac:dyDescent="0.25">
      <c r="A17" s="72" t="s">
        <v>223</v>
      </c>
      <c r="B17" s="45">
        <v>0.17647058823529413</v>
      </c>
    </row>
    <row r="18" spans="1:4" x14ac:dyDescent="0.25">
      <c r="A18" s="72" t="s">
        <v>217</v>
      </c>
      <c r="B18" s="45">
        <v>0.28431372549019607</v>
      </c>
    </row>
    <row r="19" spans="1:4" x14ac:dyDescent="0.25">
      <c r="D19" s="1" t="s">
        <v>697</v>
      </c>
    </row>
    <row r="20" spans="1:4" x14ac:dyDescent="0.25">
      <c r="D20" s="1" t="s">
        <v>698</v>
      </c>
    </row>
  </sheetData>
  <mergeCells count="2">
    <mergeCell ref="D2:I3"/>
    <mergeCell ref="L5:O15"/>
  </mergeCells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" sqref="E1:J3"/>
    </sheetView>
  </sheetViews>
  <sheetFormatPr defaultRowHeight="15" x14ac:dyDescent="0.25"/>
  <cols>
    <col min="1" max="1" width="51" style="1" customWidth="1"/>
    <col min="2" max="16384" width="9.140625" style="1"/>
  </cols>
  <sheetData>
    <row r="1" spans="1:10" ht="15.75" x14ac:dyDescent="0.25">
      <c r="B1" s="30"/>
      <c r="E1" s="128" t="s">
        <v>523</v>
      </c>
      <c r="F1" s="129"/>
      <c r="G1" s="129"/>
      <c r="H1" s="129"/>
      <c r="I1" s="129"/>
      <c r="J1" s="130"/>
    </row>
    <row r="2" spans="1:10" ht="15.75" customHeight="1" x14ac:dyDescent="0.25">
      <c r="E2" s="151"/>
      <c r="F2" s="152"/>
      <c r="G2" s="152"/>
      <c r="H2" s="152"/>
      <c r="I2" s="152"/>
      <c r="J2" s="162"/>
    </row>
    <row r="3" spans="1:10" ht="15.75" x14ac:dyDescent="0.25">
      <c r="A3" s="15" t="s">
        <v>15</v>
      </c>
      <c r="B3" s="16">
        <v>1</v>
      </c>
      <c r="E3" s="131"/>
      <c r="F3" s="132"/>
      <c r="G3" s="132"/>
      <c r="H3" s="132"/>
      <c r="I3" s="132"/>
      <c r="J3" s="133"/>
    </row>
    <row r="4" spans="1:10" ht="15.75" x14ac:dyDescent="0.25">
      <c r="A4" s="15" t="s">
        <v>118</v>
      </c>
      <c r="B4" s="16">
        <v>0.21621621621621623</v>
      </c>
    </row>
    <row r="5" spans="1:10" ht="15.75" x14ac:dyDescent="0.25">
      <c r="A5" s="15" t="s">
        <v>214</v>
      </c>
      <c r="B5" s="16">
        <v>5.4054054054054057E-2</v>
      </c>
    </row>
    <row r="6" spans="1:10" ht="15.75" x14ac:dyDescent="0.25">
      <c r="A6" s="15" t="s">
        <v>220</v>
      </c>
      <c r="B6" s="16">
        <v>5.4054054054054057E-2</v>
      </c>
    </row>
    <row r="7" spans="1:10" ht="15.75" x14ac:dyDescent="0.25">
      <c r="A7" s="15" t="s">
        <v>226</v>
      </c>
      <c r="B7" s="16">
        <v>8.1081081081081086E-2</v>
      </c>
    </row>
    <row r="8" spans="1:10" ht="15.75" x14ac:dyDescent="0.25">
      <c r="A8" s="15" t="s">
        <v>224</v>
      </c>
      <c r="B8" s="16">
        <v>0.10810810810810811</v>
      </c>
    </row>
    <row r="9" spans="1:10" ht="15.75" x14ac:dyDescent="0.25">
      <c r="A9" s="15" t="s">
        <v>223</v>
      </c>
      <c r="B9" s="16">
        <v>0.21621621621621623</v>
      </c>
    </row>
    <row r="10" spans="1:10" ht="15.75" x14ac:dyDescent="0.25">
      <c r="A10" s="15" t="s">
        <v>225</v>
      </c>
      <c r="B10" s="16">
        <v>0.27027027027027029</v>
      </c>
    </row>
    <row r="12" spans="1:10" x14ac:dyDescent="0.25">
      <c r="A12" s="156" t="s">
        <v>522</v>
      </c>
    </row>
    <row r="13" spans="1:10" x14ac:dyDescent="0.25">
      <c r="A13" s="157"/>
    </row>
    <row r="14" spans="1:10" x14ac:dyDescent="0.25">
      <c r="A14" s="157"/>
    </row>
    <row r="15" spans="1:10" x14ac:dyDescent="0.25">
      <c r="A15" s="157"/>
    </row>
    <row r="16" spans="1:10" x14ac:dyDescent="0.25">
      <c r="A16" s="158"/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2">
    <mergeCell ref="E1:J3"/>
    <mergeCell ref="A12:A16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D2" sqref="D2:J2"/>
    </sheetView>
  </sheetViews>
  <sheetFormatPr defaultRowHeight="15" x14ac:dyDescent="0.25"/>
  <cols>
    <col min="1" max="1" width="65.85546875" style="1" bestFit="1" customWidth="1"/>
    <col min="2" max="16384" width="9.140625" style="1"/>
  </cols>
  <sheetData>
    <row r="2" spans="1:10" ht="15.75" x14ac:dyDescent="0.25">
      <c r="D2" s="201" t="s">
        <v>717</v>
      </c>
      <c r="E2" s="202"/>
      <c r="F2" s="202"/>
      <c r="G2" s="202"/>
      <c r="H2" s="202"/>
      <c r="I2" s="202"/>
      <c r="J2" s="203"/>
    </row>
    <row r="3" spans="1:10" x14ac:dyDescent="0.25">
      <c r="A3" s="12" t="s">
        <v>15</v>
      </c>
      <c r="B3" s="45">
        <v>1</v>
      </c>
    </row>
    <row r="4" spans="1:10" x14ac:dyDescent="0.25">
      <c r="A4" s="12" t="s">
        <v>28</v>
      </c>
      <c r="B4" s="45">
        <v>1.9607843137254902E-2</v>
      </c>
    </row>
    <row r="5" spans="1:10" x14ac:dyDescent="0.25">
      <c r="A5" s="12" t="s">
        <v>198</v>
      </c>
      <c r="B5" s="45">
        <v>5.8823529411764705E-2</v>
      </c>
    </row>
    <row r="6" spans="1:10" x14ac:dyDescent="0.25">
      <c r="A6" s="12" t="s">
        <v>229</v>
      </c>
      <c r="B6" s="45">
        <v>9.8039215686274508E-3</v>
      </c>
    </row>
    <row r="7" spans="1:10" x14ac:dyDescent="0.25">
      <c r="A7" s="12" t="s">
        <v>661</v>
      </c>
      <c r="B7" s="45">
        <v>8.8235294117647065E-2</v>
      </c>
    </row>
    <row r="8" spans="1:10" x14ac:dyDescent="0.25">
      <c r="A8" s="12" t="s">
        <v>228</v>
      </c>
      <c r="B8" s="45">
        <v>0.25490196078431371</v>
      </c>
    </row>
    <row r="9" spans="1:10" x14ac:dyDescent="0.25">
      <c r="A9" s="12" t="s">
        <v>227</v>
      </c>
      <c r="B9" s="45">
        <v>0.56862745098039214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2:J2"/>
  </mergeCells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" sqref="F2:J3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</row>
    <row r="2" spans="1:10" x14ac:dyDescent="0.25">
      <c r="F2" s="204" t="s">
        <v>524</v>
      </c>
      <c r="G2" s="205"/>
      <c r="H2" s="205"/>
      <c r="I2" s="205"/>
      <c r="J2" s="206"/>
    </row>
    <row r="3" spans="1:10" ht="15.75" customHeight="1" x14ac:dyDescent="0.25">
      <c r="A3" s="12" t="s">
        <v>53</v>
      </c>
      <c r="B3" s="12">
        <v>20</v>
      </c>
      <c r="C3" s="45">
        <v>0.19607843137254902</v>
      </c>
      <c r="F3" s="207"/>
      <c r="G3" s="208"/>
      <c r="H3" s="208"/>
      <c r="I3" s="208"/>
      <c r="J3" s="209"/>
    </row>
    <row r="4" spans="1:10" x14ac:dyDescent="0.25">
      <c r="A4" s="12" t="s">
        <v>55</v>
      </c>
      <c r="B4" s="12">
        <v>82</v>
      </c>
      <c r="C4" s="45">
        <v>0.80392156862745101</v>
      </c>
    </row>
    <row r="5" spans="1:10" x14ac:dyDescent="0.25">
      <c r="A5" s="12" t="s">
        <v>15</v>
      </c>
      <c r="B5" s="12">
        <v>102</v>
      </c>
      <c r="C5" s="4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F2:J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workbookViewId="0"/>
  </sheetViews>
  <sheetFormatPr defaultRowHeight="15" x14ac:dyDescent="0.25"/>
  <cols>
    <col min="1" max="1" width="21.7109375" style="1" bestFit="1" customWidth="1"/>
    <col min="2" max="2" width="11.7109375" style="1" bestFit="1" customWidth="1"/>
    <col min="3" max="3" width="14.140625" style="1" bestFit="1" customWidth="1"/>
    <col min="4" max="4" width="20.7109375" style="1" bestFit="1" customWidth="1"/>
    <col min="5" max="5" width="27.28515625" style="1" customWidth="1"/>
    <col min="6" max="16384" width="9.140625" style="1"/>
  </cols>
  <sheetData>
    <row r="3" spans="1:9" ht="15.75" x14ac:dyDescent="0.25">
      <c r="B3" s="18"/>
      <c r="C3" s="18"/>
      <c r="D3" s="18"/>
      <c r="E3" s="18"/>
    </row>
    <row r="4" spans="1:9" ht="15.75" x14ac:dyDescent="0.25">
      <c r="A4" s="18"/>
      <c r="B4" s="18"/>
      <c r="C4" s="18"/>
      <c r="D4" s="18"/>
      <c r="E4" s="18"/>
      <c r="G4" s="26"/>
      <c r="H4" s="11" t="s">
        <v>730</v>
      </c>
      <c r="I4" s="26"/>
    </row>
    <row r="5" spans="1:9" ht="15.75" x14ac:dyDescent="0.25">
      <c r="A5" s="20" t="s">
        <v>21</v>
      </c>
      <c r="B5" s="20" t="s">
        <v>22</v>
      </c>
      <c r="C5" s="20" t="s">
        <v>23</v>
      </c>
      <c r="D5" s="20" t="s">
        <v>24</v>
      </c>
      <c r="E5" s="20" t="s">
        <v>25</v>
      </c>
    </row>
    <row r="6" spans="1:9" ht="15.75" x14ac:dyDescent="0.25">
      <c r="A6" s="18" t="s">
        <v>26</v>
      </c>
      <c r="B6" s="18">
        <v>92</v>
      </c>
      <c r="C6" s="18">
        <v>62.6</v>
      </c>
      <c r="D6" s="18">
        <v>62.6</v>
      </c>
      <c r="E6" s="18">
        <v>62.6</v>
      </c>
    </row>
    <row r="7" spans="1:9" ht="15.75" x14ac:dyDescent="0.25">
      <c r="A7" s="18" t="s">
        <v>27</v>
      </c>
      <c r="B7" s="18">
        <v>54</v>
      </c>
      <c r="C7" s="18">
        <v>36.700000000000003</v>
      </c>
      <c r="D7" s="18">
        <v>36.700000000000003</v>
      </c>
      <c r="E7" s="18">
        <v>99.3</v>
      </c>
    </row>
    <row r="8" spans="1:9" ht="15.75" x14ac:dyDescent="0.25">
      <c r="A8" s="18" t="s">
        <v>28</v>
      </c>
      <c r="B8" s="18">
        <v>1</v>
      </c>
      <c r="C8" s="18">
        <v>0.7</v>
      </c>
      <c r="D8" s="18">
        <v>0.7</v>
      </c>
      <c r="E8" s="18">
        <v>100</v>
      </c>
    </row>
    <row r="9" spans="1:9" ht="15.75" x14ac:dyDescent="0.25">
      <c r="A9" s="19" t="s">
        <v>15</v>
      </c>
      <c r="B9" s="19">
        <v>147</v>
      </c>
      <c r="C9" s="19">
        <v>100</v>
      </c>
      <c r="D9" s="19">
        <v>100</v>
      </c>
      <c r="E9" s="18"/>
    </row>
    <row r="19" spans="7:7" x14ac:dyDescent="0.25">
      <c r="G19" s="1" t="s">
        <v>697</v>
      </c>
    </row>
    <row r="20" spans="7:7" x14ac:dyDescent="0.25">
      <c r="G20" s="1" t="s">
        <v>698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" sqref="G2:J2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</row>
    <row r="2" spans="1:10" ht="15.75" x14ac:dyDescent="0.25">
      <c r="G2" s="201" t="s">
        <v>525</v>
      </c>
      <c r="H2" s="202"/>
      <c r="I2" s="202"/>
      <c r="J2" s="203"/>
    </row>
    <row r="3" spans="1:10" x14ac:dyDescent="0.25">
      <c r="A3" s="12" t="s">
        <v>53</v>
      </c>
      <c r="B3" s="12">
        <v>39</v>
      </c>
      <c r="C3" s="45">
        <v>0.38235294117647056</v>
      </c>
    </row>
    <row r="4" spans="1:10" x14ac:dyDescent="0.25">
      <c r="A4" s="12" t="s">
        <v>55</v>
      </c>
      <c r="B4" s="12">
        <v>63</v>
      </c>
      <c r="C4" s="45">
        <v>0.61764705882352944</v>
      </c>
    </row>
    <row r="5" spans="1:10" x14ac:dyDescent="0.25">
      <c r="A5" s="12" t="s">
        <v>15</v>
      </c>
      <c r="B5" s="12">
        <v>102</v>
      </c>
      <c r="C5" s="4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G2:J2"/>
  </mergeCells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8" sqref="N8"/>
    </sheetView>
  </sheetViews>
  <sheetFormatPr defaultRowHeight="15" x14ac:dyDescent="0.25"/>
  <cols>
    <col min="1" max="1" width="34.140625" style="1" customWidth="1"/>
    <col min="2" max="16384" width="9.140625" style="1"/>
  </cols>
  <sheetData>
    <row r="1" spans="1:11" ht="15.75" x14ac:dyDescent="0.25">
      <c r="B1" s="30"/>
    </row>
    <row r="2" spans="1:11" ht="15.75" customHeight="1" x14ac:dyDescent="0.25">
      <c r="F2" s="204" t="s">
        <v>526</v>
      </c>
      <c r="G2" s="205"/>
      <c r="H2" s="205"/>
      <c r="I2" s="205"/>
      <c r="J2" s="205"/>
      <c r="K2" s="206"/>
    </row>
    <row r="3" spans="1:11" x14ac:dyDescent="0.25">
      <c r="A3" s="12" t="s">
        <v>230</v>
      </c>
      <c r="B3" s="45">
        <v>1.0752688172043012E-2</v>
      </c>
      <c r="F3" s="207"/>
      <c r="G3" s="208"/>
      <c r="H3" s="208"/>
      <c r="I3" s="208"/>
      <c r="J3" s="208"/>
      <c r="K3" s="209"/>
    </row>
    <row r="4" spans="1:11" x14ac:dyDescent="0.25">
      <c r="A4" s="12" t="s">
        <v>231</v>
      </c>
      <c r="B4" s="45">
        <v>7.5268817204301078E-2</v>
      </c>
    </row>
    <row r="5" spans="1:11" x14ac:dyDescent="0.25">
      <c r="A5" s="12" t="s">
        <v>232</v>
      </c>
      <c r="B5" s="45">
        <v>0.20430107526881722</v>
      </c>
    </row>
    <row r="6" spans="1:11" x14ac:dyDescent="0.25">
      <c r="A6" s="12" t="s">
        <v>233</v>
      </c>
      <c r="B6" s="45">
        <v>0.29032258064516131</v>
      </c>
    </row>
    <row r="7" spans="1:11" x14ac:dyDescent="0.25">
      <c r="A7" s="12" t="s">
        <v>234</v>
      </c>
      <c r="B7" s="45">
        <v>0.23655913978494625</v>
      </c>
    </row>
    <row r="8" spans="1:11" x14ac:dyDescent="0.25">
      <c r="A8" s="12" t="s">
        <v>235</v>
      </c>
      <c r="B8" s="45">
        <v>9.6774193548387094E-2</v>
      </c>
    </row>
    <row r="9" spans="1:11" x14ac:dyDescent="0.25">
      <c r="A9" s="12" t="s">
        <v>236</v>
      </c>
      <c r="B9" s="45">
        <v>8.6021505376344093E-2</v>
      </c>
    </row>
    <row r="10" spans="1:11" x14ac:dyDescent="0.25">
      <c r="A10" s="12" t="s">
        <v>15</v>
      </c>
      <c r="B10" s="45">
        <v>1</v>
      </c>
    </row>
    <row r="20" spans="5:5" x14ac:dyDescent="0.25">
      <c r="E20" s="1" t="s">
        <v>697</v>
      </c>
    </row>
    <row r="21" spans="5:5" x14ac:dyDescent="0.25">
      <c r="E21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8" sqref="K8"/>
    </sheetView>
  </sheetViews>
  <sheetFormatPr defaultRowHeight="15" x14ac:dyDescent="0.25"/>
  <cols>
    <col min="1" max="1" width="45.28515625" style="1" customWidth="1"/>
    <col min="2" max="2" width="10.85546875" style="1" bestFit="1" customWidth="1"/>
    <col min="3" max="3" width="12.7109375" style="1" bestFit="1" customWidth="1"/>
    <col min="4" max="4" width="9.140625" style="1" customWidth="1"/>
    <col min="5" max="5" width="21" style="1" customWidth="1"/>
    <col min="6" max="7" width="13.28515625" style="1" customWidth="1"/>
    <col min="8" max="9" width="15" style="1" customWidth="1"/>
    <col min="10" max="16384" width="9.140625" style="1"/>
  </cols>
  <sheetData>
    <row r="1" spans="1:7" ht="15.75" x14ac:dyDescent="0.25">
      <c r="B1" s="30"/>
      <c r="E1" s="204" t="s">
        <v>527</v>
      </c>
      <c r="F1" s="205"/>
      <c r="G1" s="206"/>
    </row>
    <row r="2" spans="1:7" ht="15.75" customHeight="1" x14ac:dyDescent="0.25">
      <c r="E2" s="207"/>
      <c r="F2" s="208"/>
      <c r="G2" s="209"/>
    </row>
    <row r="3" spans="1:7" x14ac:dyDescent="0.25">
      <c r="A3" s="28" t="s">
        <v>237</v>
      </c>
    </row>
    <row r="4" spans="1:7" x14ac:dyDescent="0.25">
      <c r="B4" s="74" t="s">
        <v>22</v>
      </c>
      <c r="C4" s="74" t="s">
        <v>23</v>
      </c>
    </row>
    <row r="5" spans="1:7" x14ac:dyDescent="0.25">
      <c r="A5" s="1" t="s">
        <v>53</v>
      </c>
      <c r="B5" s="1">
        <v>79</v>
      </c>
      <c r="C5" s="1">
        <v>53.7</v>
      </c>
    </row>
    <row r="6" spans="1:7" x14ac:dyDescent="0.25">
      <c r="A6" s="1" t="s">
        <v>55</v>
      </c>
      <c r="B6" s="1">
        <v>67</v>
      </c>
      <c r="C6" s="1">
        <v>45.6</v>
      </c>
    </row>
    <row r="7" spans="1:7" x14ac:dyDescent="0.25">
      <c r="A7" s="1" t="s">
        <v>28</v>
      </c>
      <c r="B7" s="1">
        <v>1</v>
      </c>
      <c r="C7" s="1">
        <v>0.7</v>
      </c>
    </row>
    <row r="8" spans="1:7" x14ac:dyDescent="0.25">
      <c r="A8" s="1" t="s">
        <v>15</v>
      </c>
      <c r="B8" s="1">
        <v>147</v>
      </c>
      <c r="C8" s="1">
        <v>100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E1:G2"/>
  </mergeCells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P10" sqref="P10"/>
    </sheetView>
  </sheetViews>
  <sheetFormatPr defaultRowHeight="15" x14ac:dyDescent="0.25"/>
  <cols>
    <col min="1" max="1" width="16.5703125" style="1" customWidth="1"/>
    <col min="2" max="16384" width="9.140625" style="1"/>
  </cols>
  <sheetData>
    <row r="1" spans="1:13" ht="15.75" x14ac:dyDescent="0.25">
      <c r="B1" s="30"/>
      <c r="G1" s="204" t="s">
        <v>528</v>
      </c>
      <c r="H1" s="205"/>
      <c r="I1" s="205"/>
      <c r="J1" s="205"/>
      <c r="K1" s="205"/>
      <c r="L1" s="205"/>
      <c r="M1" s="206"/>
    </row>
    <row r="2" spans="1:13" x14ac:dyDescent="0.25">
      <c r="G2" s="210"/>
      <c r="H2" s="211"/>
      <c r="I2" s="211"/>
      <c r="J2" s="211"/>
      <c r="K2" s="211"/>
      <c r="L2" s="211"/>
      <c r="M2" s="212"/>
    </row>
    <row r="3" spans="1:13" ht="15.75" customHeight="1" x14ac:dyDescent="0.25">
      <c r="A3" s="12" t="s">
        <v>53</v>
      </c>
      <c r="B3" s="12">
        <v>57</v>
      </c>
      <c r="C3" s="45">
        <f>B3/B7</f>
        <v>0.3904109589041096</v>
      </c>
      <c r="G3" s="210"/>
      <c r="H3" s="211"/>
      <c r="I3" s="211"/>
      <c r="J3" s="211"/>
      <c r="K3" s="211"/>
      <c r="L3" s="211"/>
      <c r="M3" s="212"/>
    </row>
    <row r="4" spans="1:13" x14ac:dyDescent="0.25">
      <c r="A4" s="12" t="s">
        <v>55</v>
      </c>
      <c r="B4" s="12">
        <v>87</v>
      </c>
      <c r="C4" s="45">
        <f>B4/B7</f>
        <v>0.59589041095890416</v>
      </c>
      <c r="G4" s="207"/>
      <c r="H4" s="208"/>
      <c r="I4" s="208"/>
      <c r="J4" s="208"/>
      <c r="K4" s="208"/>
      <c r="L4" s="208"/>
      <c r="M4" s="209"/>
    </row>
    <row r="5" spans="1:13" x14ac:dyDescent="0.25">
      <c r="A5" s="12" t="s">
        <v>41</v>
      </c>
      <c r="B5" s="12">
        <v>1</v>
      </c>
      <c r="C5" s="45">
        <f>B5/B7</f>
        <v>6.8493150684931503E-3</v>
      </c>
    </row>
    <row r="6" spans="1:13" x14ac:dyDescent="0.25">
      <c r="A6" s="12" t="s">
        <v>28</v>
      </c>
      <c r="B6" s="12">
        <v>1</v>
      </c>
      <c r="C6" s="45">
        <f>B6/B7</f>
        <v>6.8493150684931503E-3</v>
      </c>
    </row>
    <row r="7" spans="1:13" x14ac:dyDescent="0.25">
      <c r="A7" s="12" t="s">
        <v>15</v>
      </c>
      <c r="B7" s="12">
        <v>146</v>
      </c>
      <c r="C7" s="75">
        <v>1</v>
      </c>
    </row>
    <row r="21" spans="7:7" x14ac:dyDescent="0.25">
      <c r="G21" s="1" t="s">
        <v>697</v>
      </c>
    </row>
    <row r="22" spans="7:7" x14ac:dyDescent="0.25">
      <c r="G22" s="1" t="s">
        <v>698</v>
      </c>
    </row>
  </sheetData>
  <mergeCells count="1">
    <mergeCell ref="G1:M4"/>
  </mergeCells>
  <pageMargins left="0.511811024" right="0.511811024" top="0.78740157499999996" bottom="0.78740157499999996" header="0.31496062000000002" footer="0.3149606200000000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16" sqref="O16"/>
    </sheetView>
  </sheetViews>
  <sheetFormatPr defaultRowHeight="15" x14ac:dyDescent="0.25"/>
  <cols>
    <col min="1" max="1" width="17.28515625" style="1" customWidth="1"/>
    <col min="2" max="16384" width="9.140625" style="1"/>
  </cols>
  <sheetData>
    <row r="1" spans="1:12" ht="15.75" x14ac:dyDescent="0.25">
      <c r="B1" s="30"/>
      <c r="G1" s="204" t="s">
        <v>529</v>
      </c>
      <c r="H1" s="205"/>
      <c r="I1" s="205"/>
      <c r="J1" s="205"/>
      <c r="K1" s="205"/>
      <c r="L1" s="206"/>
    </row>
    <row r="2" spans="1:12" x14ac:dyDescent="0.25">
      <c r="G2" s="210"/>
      <c r="H2" s="211"/>
      <c r="I2" s="211"/>
      <c r="J2" s="211"/>
      <c r="K2" s="211"/>
      <c r="L2" s="212"/>
    </row>
    <row r="3" spans="1:12" ht="15.75" customHeight="1" x14ac:dyDescent="0.25">
      <c r="A3" s="12" t="s">
        <v>53</v>
      </c>
      <c r="B3" s="12">
        <v>54</v>
      </c>
      <c r="C3" s="45">
        <f>B3/$B7</f>
        <v>0.36986301369863012</v>
      </c>
      <c r="G3" s="207"/>
      <c r="H3" s="208"/>
      <c r="I3" s="208"/>
      <c r="J3" s="208"/>
      <c r="K3" s="208"/>
      <c r="L3" s="209"/>
    </row>
    <row r="4" spans="1:12" x14ac:dyDescent="0.25">
      <c r="A4" s="12" t="s">
        <v>55</v>
      </c>
      <c r="B4" s="12">
        <v>90</v>
      </c>
      <c r="C4" s="45">
        <f>B4/$B7</f>
        <v>0.61643835616438358</v>
      </c>
    </row>
    <row r="5" spans="1:12" x14ac:dyDescent="0.25">
      <c r="A5" s="12" t="s">
        <v>41</v>
      </c>
      <c r="B5" s="12">
        <v>1</v>
      </c>
      <c r="C5" s="45">
        <f>B5/$B7</f>
        <v>6.8493150684931503E-3</v>
      </c>
    </row>
    <row r="6" spans="1:12" x14ac:dyDescent="0.25">
      <c r="A6" s="12" t="s">
        <v>28</v>
      </c>
      <c r="B6" s="12">
        <v>1</v>
      </c>
      <c r="C6" s="45">
        <f>B6/$B7</f>
        <v>6.8493150684931503E-3</v>
      </c>
    </row>
    <row r="7" spans="1:12" x14ac:dyDescent="0.25">
      <c r="A7" s="12" t="s">
        <v>15</v>
      </c>
      <c r="B7" s="12">
        <v>146</v>
      </c>
      <c r="C7" s="75">
        <v>1</v>
      </c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1">
    <mergeCell ref="G1:L3"/>
  </mergeCells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Q12" sqref="Q12"/>
    </sheetView>
  </sheetViews>
  <sheetFormatPr defaultRowHeight="15" x14ac:dyDescent="0.25"/>
  <cols>
    <col min="1" max="1" width="13.7109375" style="1" customWidth="1"/>
    <col min="2" max="16384" width="9.140625" style="1"/>
  </cols>
  <sheetData>
    <row r="1" spans="1:13" ht="15.75" x14ac:dyDescent="0.25">
      <c r="B1" s="30"/>
    </row>
    <row r="2" spans="1:13" ht="15.75" customHeight="1" x14ac:dyDescent="0.25">
      <c r="H2" s="204" t="s">
        <v>759</v>
      </c>
      <c r="I2" s="205"/>
      <c r="J2" s="205"/>
      <c r="K2" s="205"/>
      <c r="L2" s="205"/>
      <c r="M2" s="206"/>
    </row>
    <row r="3" spans="1:13" x14ac:dyDescent="0.25">
      <c r="A3" s="76" t="s">
        <v>238</v>
      </c>
      <c r="B3" s="77">
        <v>0.24489795918367346</v>
      </c>
      <c r="H3" s="210"/>
      <c r="I3" s="211"/>
      <c r="J3" s="211"/>
      <c r="K3" s="211"/>
      <c r="L3" s="211"/>
      <c r="M3" s="212"/>
    </row>
    <row r="4" spans="1:13" x14ac:dyDescent="0.25">
      <c r="A4" s="76" t="s">
        <v>239</v>
      </c>
      <c r="B4" s="77">
        <v>0.25170068027210885</v>
      </c>
      <c r="H4" s="207"/>
      <c r="I4" s="208"/>
      <c r="J4" s="208"/>
      <c r="K4" s="208"/>
      <c r="L4" s="208"/>
      <c r="M4" s="209"/>
    </row>
    <row r="5" spans="1:13" x14ac:dyDescent="0.25">
      <c r="A5" s="76" t="s">
        <v>240</v>
      </c>
      <c r="B5" s="77">
        <v>0.27891156462585032</v>
      </c>
    </row>
    <row r="6" spans="1:13" x14ac:dyDescent="0.25">
      <c r="A6" s="76" t="s">
        <v>241</v>
      </c>
      <c r="B6" s="77">
        <v>0.21088435374149661</v>
      </c>
    </row>
    <row r="7" spans="1:13" x14ac:dyDescent="0.25">
      <c r="A7" s="76" t="s">
        <v>41</v>
      </c>
      <c r="B7" s="77">
        <v>1.3605442176870748E-2</v>
      </c>
    </row>
    <row r="8" spans="1:13" x14ac:dyDescent="0.25">
      <c r="A8" s="76" t="s">
        <v>15</v>
      </c>
      <c r="B8" s="77">
        <v>1</v>
      </c>
    </row>
    <row r="23" spans="7:7" x14ac:dyDescent="0.25">
      <c r="G23" s="1" t="s">
        <v>697</v>
      </c>
    </row>
    <row r="24" spans="7:7" x14ac:dyDescent="0.25">
      <c r="G24" s="1" t="s">
        <v>698</v>
      </c>
    </row>
  </sheetData>
  <mergeCells count="1">
    <mergeCell ref="H2:M4"/>
  </mergeCells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H2" sqref="H2:N3"/>
    </sheetView>
  </sheetViews>
  <sheetFormatPr defaultRowHeight="15" x14ac:dyDescent="0.25"/>
  <cols>
    <col min="1" max="1" width="11" style="1" customWidth="1"/>
    <col min="2" max="16384" width="9.140625" style="1"/>
  </cols>
  <sheetData>
    <row r="1" spans="1:14" ht="15.75" x14ac:dyDescent="0.25">
      <c r="B1" s="30"/>
    </row>
    <row r="2" spans="1:14" x14ac:dyDescent="0.25">
      <c r="H2" s="204" t="s">
        <v>530</v>
      </c>
      <c r="I2" s="205"/>
      <c r="J2" s="205"/>
      <c r="K2" s="205"/>
      <c r="L2" s="205"/>
      <c r="M2" s="205"/>
      <c r="N2" s="206"/>
    </row>
    <row r="3" spans="1:14" ht="15.75" customHeight="1" x14ac:dyDescent="0.25">
      <c r="A3" s="12" t="s">
        <v>53</v>
      </c>
      <c r="B3" s="12">
        <v>72</v>
      </c>
      <c r="C3" s="45">
        <f>B3/B6</f>
        <v>0.48979591836734693</v>
      </c>
      <c r="H3" s="207"/>
      <c r="I3" s="208"/>
      <c r="J3" s="208"/>
      <c r="K3" s="208"/>
      <c r="L3" s="208"/>
      <c r="M3" s="208"/>
      <c r="N3" s="209"/>
    </row>
    <row r="4" spans="1:14" x14ac:dyDescent="0.25">
      <c r="A4" s="12" t="s">
        <v>55</v>
      </c>
      <c r="B4" s="12">
        <v>74</v>
      </c>
      <c r="C4" s="45">
        <f>B4/B6</f>
        <v>0.50340136054421769</v>
      </c>
    </row>
    <row r="5" spans="1:14" x14ac:dyDescent="0.25">
      <c r="A5" s="12" t="s">
        <v>28</v>
      </c>
      <c r="B5" s="12">
        <v>1</v>
      </c>
      <c r="C5" s="45">
        <f>B5/B6</f>
        <v>6.8027210884353739E-3</v>
      </c>
    </row>
    <row r="6" spans="1:14" x14ac:dyDescent="0.25">
      <c r="A6" s="12" t="s">
        <v>32</v>
      </c>
      <c r="B6" s="12">
        <v>147</v>
      </c>
      <c r="C6" s="75">
        <v>1</v>
      </c>
    </row>
    <row r="19" spans="8:8" x14ac:dyDescent="0.25">
      <c r="H19" s="1" t="s">
        <v>697</v>
      </c>
    </row>
    <row r="20" spans="8:8" x14ac:dyDescent="0.25">
      <c r="H20" s="1" t="s">
        <v>698</v>
      </c>
    </row>
  </sheetData>
  <mergeCells count="1">
    <mergeCell ref="H2:N3"/>
  </mergeCells>
  <pageMargins left="0.511811024" right="0.511811024" top="0.78740157499999996" bottom="0.78740157499999996" header="0.31496062000000002" footer="0.3149606200000000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8" sqref="F8"/>
    </sheetView>
  </sheetViews>
  <sheetFormatPr defaultRowHeight="15" x14ac:dyDescent="0.25"/>
  <cols>
    <col min="1" max="16384" width="9.140625" style="1"/>
  </cols>
  <sheetData>
    <row r="1" spans="1:15" ht="15.75" x14ac:dyDescent="0.25">
      <c r="B1" s="30"/>
    </row>
    <row r="3" spans="1:15" ht="15.75" customHeight="1" x14ac:dyDescent="0.25">
      <c r="A3" s="12" t="s">
        <v>53</v>
      </c>
      <c r="B3" s="12">
        <v>39</v>
      </c>
      <c r="C3" s="45">
        <f>B3/B6</f>
        <v>0.26530612244897961</v>
      </c>
      <c r="J3" s="204" t="s">
        <v>531</v>
      </c>
      <c r="K3" s="205"/>
      <c r="L3" s="205"/>
      <c r="M3" s="205"/>
      <c r="N3" s="205"/>
      <c r="O3" s="206"/>
    </row>
    <row r="4" spans="1:15" x14ac:dyDescent="0.25">
      <c r="A4" s="12" t="s">
        <v>55</v>
      </c>
      <c r="B4" s="12">
        <v>105</v>
      </c>
      <c r="C4" s="45">
        <f>B4/B6</f>
        <v>0.7142857142857143</v>
      </c>
      <c r="J4" s="210"/>
      <c r="K4" s="211"/>
      <c r="L4" s="211"/>
      <c r="M4" s="211"/>
      <c r="N4" s="211"/>
      <c r="O4" s="212"/>
    </row>
    <row r="5" spans="1:15" x14ac:dyDescent="0.25">
      <c r="A5" s="12" t="s">
        <v>41</v>
      </c>
      <c r="B5" s="12">
        <v>3</v>
      </c>
      <c r="C5" s="45">
        <f>B5/B6</f>
        <v>2.0408163265306121E-2</v>
      </c>
      <c r="J5" s="207"/>
      <c r="K5" s="208"/>
      <c r="L5" s="208"/>
      <c r="M5" s="208"/>
      <c r="N5" s="208"/>
      <c r="O5" s="209"/>
    </row>
    <row r="6" spans="1:15" x14ac:dyDescent="0.25">
      <c r="A6" s="12" t="s">
        <v>15</v>
      </c>
      <c r="B6" s="12">
        <v>147</v>
      </c>
      <c r="C6" s="12"/>
    </row>
    <row r="21" spans="9:9" x14ac:dyDescent="0.25">
      <c r="I21" s="1" t="s">
        <v>697</v>
      </c>
    </row>
    <row r="22" spans="9:9" x14ac:dyDescent="0.25">
      <c r="I22" s="1" t="s">
        <v>698</v>
      </c>
    </row>
  </sheetData>
  <mergeCells count="1">
    <mergeCell ref="J3:O5"/>
  </mergeCells>
  <pageMargins left="0.511811024" right="0.511811024" top="0.78740157499999996" bottom="0.78740157499999996" header="0.31496062000000002" footer="0.3149606200000000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O9" sqref="O9"/>
    </sheetView>
  </sheetViews>
  <sheetFormatPr defaultRowHeight="15" x14ac:dyDescent="0.25"/>
  <cols>
    <col min="1" max="1" width="25" style="1" customWidth="1"/>
    <col min="2" max="16384" width="9.140625" style="1"/>
  </cols>
  <sheetData>
    <row r="1" spans="1:11" ht="15.75" x14ac:dyDescent="0.25">
      <c r="B1" s="30"/>
    </row>
    <row r="3" spans="1:11" ht="15.75" x14ac:dyDescent="0.25">
      <c r="A3" s="12" t="s">
        <v>242</v>
      </c>
      <c r="B3" s="45">
        <v>0.8571428571428571</v>
      </c>
      <c r="F3" s="201" t="s">
        <v>700</v>
      </c>
      <c r="G3" s="202"/>
      <c r="H3" s="202"/>
      <c r="I3" s="202"/>
      <c r="J3" s="202"/>
      <c r="K3" s="203"/>
    </row>
    <row r="4" spans="1:11" x14ac:dyDescent="0.25">
      <c r="A4" s="12" t="s">
        <v>243</v>
      </c>
      <c r="B4" s="45">
        <v>9.5238095238095233E-2</v>
      </c>
    </row>
    <row r="5" spans="1:11" x14ac:dyDescent="0.25">
      <c r="A5" s="12" t="s">
        <v>244</v>
      </c>
      <c r="B5" s="45">
        <v>1.3605442176870748E-2</v>
      </c>
    </row>
    <row r="6" spans="1:11" x14ac:dyDescent="0.25">
      <c r="A6" s="12" t="s">
        <v>245</v>
      </c>
      <c r="B6" s="45">
        <v>1.3605442176870748E-2</v>
      </c>
    </row>
    <row r="7" spans="1:11" x14ac:dyDescent="0.25">
      <c r="A7" s="12" t="s">
        <v>246</v>
      </c>
      <c r="B7" s="45">
        <v>6.8027210884353739E-3</v>
      </c>
    </row>
    <row r="8" spans="1:11" x14ac:dyDescent="0.25">
      <c r="A8" s="12" t="s">
        <v>118</v>
      </c>
      <c r="B8" s="45">
        <v>6.8027210884353739E-3</v>
      </c>
    </row>
    <row r="9" spans="1:11" x14ac:dyDescent="0.25">
      <c r="A9" s="12" t="s">
        <v>28</v>
      </c>
      <c r="B9" s="45">
        <v>6.8027210884353739E-3</v>
      </c>
    </row>
    <row r="10" spans="1:11" x14ac:dyDescent="0.25">
      <c r="A10" s="12" t="s">
        <v>15</v>
      </c>
      <c r="B10" s="45">
        <v>1</v>
      </c>
    </row>
    <row r="13" spans="1:11" ht="15" customHeight="1" x14ac:dyDescent="0.25">
      <c r="A13" s="213" t="s">
        <v>404</v>
      </c>
      <c r="B13" s="213"/>
      <c r="C13" s="5"/>
    </row>
    <row r="14" spans="1:11" x14ac:dyDescent="0.25">
      <c r="A14" s="213"/>
      <c r="B14" s="213"/>
      <c r="C14" s="5"/>
    </row>
    <row r="15" spans="1:11" x14ac:dyDescent="0.25">
      <c r="A15" s="213"/>
      <c r="B15" s="213"/>
      <c r="C15" s="5"/>
    </row>
    <row r="16" spans="1:11" x14ac:dyDescent="0.25">
      <c r="A16" s="213"/>
      <c r="B16" s="213"/>
      <c r="C16" s="5"/>
    </row>
    <row r="17" spans="1:5" x14ac:dyDescent="0.25">
      <c r="A17" s="213"/>
      <c r="B17" s="213"/>
      <c r="C17" s="5"/>
    </row>
    <row r="18" spans="1:5" x14ac:dyDescent="0.25">
      <c r="A18" s="213"/>
      <c r="B18" s="213"/>
      <c r="C18" s="5"/>
    </row>
    <row r="19" spans="1:5" x14ac:dyDescent="0.25">
      <c r="A19" s="5"/>
      <c r="B19" s="5"/>
      <c r="C19" s="5"/>
    </row>
    <row r="20" spans="1:5" x14ac:dyDescent="0.25">
      <c r="A20" s="5"/>
      <c r="B20" s="5"/>
      <c r="C20" s="5"/>
    </row>
    <row r="21" spans="1:5" x14ac:dyDescent="0.25">
      <c r="A21" s="5"/>
      <c r="B21" s="5"/>
      <c r="C21" s="5"/>
    </row>
    <row r="23" spans="1:5" x14ac:dyDescent="0.25">
      <c r="E23" s="1" t="s">
        <v>697</v>
      </c>
    </row>
    <row r="24" spans="1:5" x14ac:dyDescent="0.25">
      <c r="E24" s="1" t="s">
        <v>698</v>
      </c>
    </row>
  </sheetData>
  <mergeCells count="2">
    <mergeCell ref="A13:B18"/>
    <mergeCell ref="F3:K3"/>
  </mergeCells>
  <pageMargins left="0.511811024" right="0.511811024" top="0.78740157499999996" bottom="0.78740157499999996" header="0.31496062000000002" footer="0.3149606200000000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R10" sqref="R10"/>
    </sheetView>
  </sheetViews>
  <sheetFormatPr defaultRowHeight="15" x14ac:dyDescent="0.25"/>
  <cols>
    <col min="1" max="16384" width="9.140625" style="1"/>
  </cols>
  <sheetData>
    <row r="1" spans="1:12" ht="15.75" x14ac:dyDescent="0.25">
      <c r="B1" s="30"/>
      <c r="G1" s="214" t="s">
        <v>532</v>
      </c>
      <c r="H1" s="215"/>
      <c r="I1" s="215"/>
      <c r="J1" s="215"/>
      <c r="K1" s="215"/>
      <c r="L1" s="216"/>
    </row>
    <row r="2" spans="1:12" ht="15.75" customHeight="1" x14ac:dyDescent="0.25">
      <c r="G2" s="217"/>
      <c r="H2" s="218"/>
      <c r="I2" s="218"/>
      <c r="J2" s="218"/>
      <c r="K2" s="218"/>
      <c r="L2" s="219"/>
    </row>
    <row r="3" spans="1:12" x14ac:dyDescent="0.25">
      <c r="A3" s="12" t="s">
        <v>247</v>
      </c>
      <c r="B3" s="45">
        <v>0.04</v>
      </c>
      <c r="G3" s="217"/>
      <c r="H3" s="218"/>
      <c r="I3" s="218"/>
      <c r="J3" s="218"/>
      <c r="K3" s="218"/>
      <c r="L3" s="219"/>
    </row>
    <row r="4" spans="1:12" x14ac:dyDescent="0.25">
      <c r="A4" s="12" t="s">
        <v>248</v>
      </c>
      <c r="B4" s="45">
        <v>0.04</v>
      </c>
      <c r="G4" s="220"/>
      <c r="H4" s="221"/>
      <c r="I4" s="221"/>
      <c r="J4" s="221"/>
      <c r="K4" s="221"/>
      <c r="L4" s="222"/>
    </row>
    <row r="5" spans="1:12" x14ac:dyDescent="0.25">
      <c r="A5" s="12" t="s">
        <v>249</v>
      </c>
      <c r="B5" s="45">
        <v>0.08</v>
      </c>
    </row>
    <row r="6" spans="1:12" x14ac:dyDescent="0.25">
      <c r="A6" s="12" t="s">
        <v>250</v>
      </c>
      <c r="B6" s="45">
        <v>0.18</v>
      </c>
    </row>
    <row r="7" spans="1:12" x14ac:dyDescent="0.25">
      <c r="A7" s="12" t="s">
        <v>251</v>
      </c>
      <c r="B7" s="45">
        <v>0.14000000000000001</v>
      </c>
    </row>
    <row r="8" spans="1:12" x14ac:dyDescent="0.25">
      <c r="A8" s="12" t="s">
        <v>252</v>
      </c>
      <c r="B8" s="45">
        <v>0.14000000000000001</v>
      </c>
    </row>
    <row r="9" spans="1:12" x14ac:dyDescent="0.25">
      <c r="A9" s="12" t="s">
        <v>253</v>
      </c>
      <c r="B9" s="45">
        <v>0.06</v>
      </c>
    </row>
    <row r="10" spans="1:12" x14ac:dyDescent="0.25">
      <c r="A10" s="12" t="s">
        <v>254</v>
      </c>
      <c r="B10" s="45">
        <v>0.08</v>
      </c>
    </row>
    <row r="11" spans="1:12" x14ac:dyDescent="0.25">
      <c r="A11" s="12" t="s">
        <v>255</v>
      </c>
      <c r="B11" s="45">
        <v>0.08</v>
      </c>
    </row>
    <row r="12" spans="1:12" x14ac:dyDescent="0.25">
      <c r="A12" s="12" t="s">
        <v>256</v>
      </c>
      <c r="B12" s="45">
        <v>0.02</v>
      </c>
    </row>
    <row r="13" spans="1:12" x14ac:dyDescent="0.25">
      <c r="A13" s="12" t="s">
        <v>257</v>
      </c>
      <c r="B13" s="45">
        <v>0.02</v>
      </c>
    </row>
    <row r="14" spans="1:12" x14ac:dyDescent="0.25">
      <c r="A14" s="12" t="s">
        <v>258</v>
      </c>
      <c r="B14" s="45">
        <v>0.04</v>
      </c>
    </row>
    <row r="15" spans="1:12" x14ac:dyDescent="0.25">
      <c r="A15" s="12" t="s">
        <v>259</v>
      </c>
      <c r="B15" s="45">
        <v>0.02</v>
      </c>
    </row>
    <row r="16" spans="1:12" x14ac:dyDescent="0.25">
      <c r="A16" s="12" t="s">
        <v>260</v>
      </c>
      <c r="B16" s="45">
        <v>0.02</v>
      </c>
    </row>
    <row r="17" spans="1:6" x14ac:dyDescent="0.25">
      <c r="A17" s="12" t="s">
        <v>261</v>
      </c>
      <c r="B17" s="45">
        <v>0.02</v>
      </c>
    </row>
    <row r="18" spans="1:6" x14ac:dyDescent="0.25">
      <c r="A18" s="12" t="s">
        <v>262</v>
      </c>
      <c r="B18" s="45">
        <v>0.02</v>
      </c>
    </row>
    <row r="19" spans="1:6" x14ac:dyDescent="0.25">
      <c r="A19" s="12" t="s">
        <v>15</v>
      </c>
      <c r="B19" s="45">
        <v>1</v>
      </c>
    </row>
    <row r="26" spans="1:6" x14ac:dyDescent="0.25">
      <c r="F26" s="1" t="s">
        <v>697</v>
      </c>
    </row>
    <row r="27" spans="1:6" x14ac:dyDescent="0.25">
      <c r="F27" s="1" t="s">
        <v>698</v>
      </c>
    </row>
  </sheetData>
  <mergeCells count="1">
    <mergeCell ref="G1:L4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A14" sqref="A14"/>
    </sheetView>
  </sheetViews>
  <sheetFormatPr defaultRowHeight="15" x14ac:dyDescent="0.25"/>
  <cols>
    <col min="1" max="1" width="30" style="1" bestFit="1" customWidth="1"/>
    <col min="2" max="16384" width="9.140625" style="1"/>
  </cols>
  <sheetData>
    <row r="2" spans="1:8" ht="15.75" x14ac:dyDescent="0.25">
      <c r="E2" s="125" t="s">
        <v>731</v>
      </c>
      <c r="F2" s="126"/>
      <c r="G2" s="126"/>
      <c r="H2" s="127"/>
    </row>
    <row r="3" spans="1:8" ht="15.75" x14ac:dyDescent="0.25">
      <c r="A3" s="15" t="s">
        <v>48</v>
      </c>
      <c r="B3" s="16">
        <v>0.44217687074829931</v>
      </c>
    </row>
    <row r="4" spans="1:8" ht="15.75" x14ac:dyDescent="0.25">
      <c r="A4" s="15" t="s">
        <v>49</v>
      </c>
      <c r="B4" s="16">
        <v>0.31972789115646261</v>
      </c>
    </row>
    <row r="5" spans="1:8" ht="15.75" x14ac:dyDescent="0.25">
      <c r="A5" s="15" t="s">
        <v>50</v>
      </c>
      <c r="B5" s="16">
        <v>0.21768707482993196</v>
      </c>
    </row>
    <row r="6" spans="1:8" ht="15.75" x14ac:dyDescent="0.25">
      <c r="A6" s="15" t="s">
        <v>51</v>
      </c>
      <c r="B6" s="16">
        <v>6.8027210884353739E-3</v>
      </c>
    </row>
    <row r="7" spans="1:8" ht="15.75" x14ac:dyDescent="0.25">
      <c r="A7" s="15" t="s">
        <v>52</v>
      </c>
      <c r="B7" s="16">
        <v>6.8027210884353739E-3</v>
      </c>
    </row>
    <row r="8" spans="1:8" ht="15.75" x14ac:dyDescent="0.25">
      <c r="A8" s="15" t="s">
        <v>41</v>
      </c>
      <c r="B8" s="16">
        <v>6.8027210884353739E-3</v>
      </c>
    </row>
    <row r="9" spans="1:8" ht="15.75" x14ac:dyDescent="0.25">
      <c r="A9" s="15" t="s">
        <v>15</v>
      </c>
      <c r="B9" s="17">
        <v>1</v>
      </c>
    </row>
    <row r="22" spans="4:4" x14ac:dyDescent="0.25">
      <c r="D22" s="1" t="s">
        <v>697</v>
      </c>
    </row>
    <row r="23" spans="4:4" x14ac:dyDescent="0.25">
      <c r="D23" s="1" t="s">
        <v>698</v>
      </c>
    </row>
  </sheetData>
  <mergeCells count="1">
    <mergeCell ref="E2:H2"/>
  </mergeCells>
  <pageMargins left="0.511811024" right="0.511811024" top="0.78740157499999996" bottom="0.78740157499999996" header="0.31496062000000002" footer="0.3149606200000000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9" sqref="N9"/>
    </sheetView>
  </sheetViews>
  <sheetFormatPr defaultRowHeight="15" x14ac:dyDescent="0.25"/>
  <cols>
    <col min="1" max="1" width="27.140625" style="1" customWidth="1"/>
    <col min="2" max="16384" width="9.140625" style="1"/>
  </cols>
  <sheetData>
    <row r="1" spans="1:10" ht="15.75" x14ac:dyDescent="0.25">
      <c r="B1" s="30"/>
    </row>
    <row r="2" spans="1:10" ht="15.75" x14ac:dyDescent="0.25">
      <c r="F2" s="223" t="s">
        <v>533</v>
      </c>
      <c r="G2" s="224"/>
      <c r="H2" s="224"/>
      <c r="I2" s="224"/>
      <c r="J2" s="225"/>
    </row>
    <row r="3" spans="1:10" x14ac:dyDescent="0.25">
      <c r="A3" s="12" t="s">
        <v>263</v>
      </c>
      <c r="B3" s="45">
        <v>0.34</v>
      </c>
    </row>
    <row r="4" spans="1:10" x14ac:dyDescent="0.25">
      <c r="A4" s="12" t="s">
        <v>264</v>
      </c>
      <c r="B4" s="45">
        <v>0.28155339805825241</v>
      </c>
    </row>
    <row r="5" spans="1:10" x14ac:dyDescent="0.25">
      <c r="A5" s="12" t="s">
        <v>265</v>
      </c>
      <c r="B5" s="45">
        <v>0.12621359223300971</v>
      </c>
    </row>
    <row r="6" spans="1:10" x14ac:dyDescent="0.25">
      <c r="A6" s="12" t="s">
        <v>266</v>
      </c>
      <c r="B6" s="45">
        <v>0.12621359223300971</v>
      </c>
    </row>
    <row r="7" spans="1:10" x14ac:dyDescent="0.25">
      <c r="A7" s="12" t="s">
        <v>267</v>
      </c>
      <c r="B7" s="45">
        <v>5.8252427184466021E-2</v>
      </c>
    </row>
    <row r="8" spans="1:10" x14ac:dyDescent="0.25">
      <c r="A8" s="12" t="s">
        <v>268</v>
      </c>
      <c r="B8" s="45">
        <v>9.7087378640776691E-3</v>
      </c>
    </row>
    <row r="9" spans="1:10" x14ac:dyDescent="0.25">
      <c r="A9" s="12" t="s">
        <v>118</v>
      </c>
      <c r="B9" s="45">
        <v>4.8543689320388349E-2</v>
      </c>
    </row>
    <row r="10" spans="1:10" x14ac:dyDescent="0.25">
      <c r="A10" s="12" t="s">
        <v>15</v>
      </c>
      <c r="B10" s="45">
        <v>1</v>
      </c>
    </row>
    <row r="14" spans="1:10" x14ac:dyDescent="0.25">
      <c r="A14" s="176" t="s">
        <v>84</v>
      </c>
      <c r="B14" s="178"/>
    </row>
    <row r="15" spans="1:10" x14ac:dyDescent="0.25">
      <c r="A15" s="179"/>
      <c r="B15" s="181"/>
    </row>
    <row r="16" spans="1:10" x14ac:dyDescent="0.25">
      <c r="A16" s="179"/>
      <c r="B16" s="181"/>
    </row>
    <row r="17" spans="1:5" x14ac:dyDescent="0.25">
      <c r="A17" s="179"/>
      <c r="B17" s="181"/>
    </row>
    <row r="18" spans="1:5" x14ac:dyDescent="0.25">
      <c r="A18" s="179"/>
      <c r="B18" s="181"/>
      <c r="E18" s="1" t="s">
        <v>697</v>
      </c>
    </row>
    <row r="19" spans="1:5" x14ac:dyDescent="0.25">
      <c r="A19" s="179"/>
      <c r="B19" s="181"/>
      <c r="E19" s="1" t="s">
        <v>698</v>
      </c>
    </row>
    <row r="20" spans="1:5" x14ac:dyDescent="0.25">
      <c r="A20" s="182"/>
      <c r="B20" s="184"/>
    </row>
  </sheetData>
  <mergeCells count="2">
    <mergeCell ref="A14:B20"/>
    <mergeCell ref="F2:J2"/>
  </mergeCells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3" sqref="F3:K3"/>
    </sheetView>
  </sheetViews>
  <sheetFormatPr defaultRowHeight="15" x14ac:dyDescent="0.25"/>
  <cols>
    <col min="1" max="1" width="28.85546875" style="1" customWidth="1"/>
    <col min="2" max="16384" width="9.140625" style="1"/>
  </cols>
  <sheetData>
    <row r="1" spans="1:11" ht="15.75" x14ac:dyDescent="0.25">
      <c r="B1" s="30"/>
    </row>
    <row r="3" spans="1:11" ht="15.75" x14ac:dyDescent="0.25">
      <c r="A3" s="12" t="s">
        <v>269</v>
      </c>
      <c r="B3" s="13">
        <v>0.37068965517241381</v>
      </c>
      <c r="F3" s="201" t="s">
        <v>534</v>
      </c>
      <c r="G3" s="202"/>
      <c r="H3" s="202"/>
      <c r="I3" s="202"/>
      <c r="J3" s="202"/>
      <c r="K3" s="203"/>
    </row>
    <row r="4" spans="1:11" x14ac:dyDescent="0.25">
      <c r="A4" s="12" t="s">
        <v>270</v>
      </c>
      <c r="B4" s="13">
        <v>0.20689655172413793</v>
      </c>
    </row>
    <row r="5" spans="1:11" x14ac:dyDescent="0.25">
      <c r="A5" s="12" t="s">
        <v>271</v>
      </c>
      <c r="B5" s="13">
        <v>0.18103448275862069</v>
      </c>
    </row>
    <row r="6" spans="1:11" x14ac:dyDescent="0.25">
      <c r="A6" s="12" t="s">
        <v>272</v>
      </c>
      <c r="B6" s="13">
        <v>0.12931034482758622</v>
      </c>
    </row>
    <row r="7" spans="1:11" x14ac:dyDescent="0.25">
      <c r="A7" s="12" t="s">
        <v>273</v>
      </c>
      <c r="B7" s="13">
        <v>4.3103448275862072E-2</v>
      </c>
    </row>
    <row r="8" spans="1:11" x14ac:dyDescent="0.25">
      <c r="A8" s="12" t="s">
        <v>268</v>
      </c>
      <c r="B8" s="13">
        <v>1.7241379310344827E-2</v>
      </c>
    </row>
    <row r="9" spans="1:11" x14ac:dyDescent="0.25">
      <c r="A9" s="12" t="s">
        <v>118</v>
      </c>
      <c r="B9" s="13">
        <v>5.1724137931034482E-2</v>
      </c>
    </row>
    <row r="10" spans="1:11" x14ac:dyDescent="0.25">
      <c r="A10" s="12" t="s">
        <v>32</v>
      </c>
      <c r="B10" s="13">
        <v>1</v>
      </c>
    </row>
    <row r="13" spans="1:11" x14ac:dyDescent="0.25">
      <c r="A13" s="176" t="s">
        <v>84</v>
      </c>
      <c r="B13" s="178"/>
    </row>
    <row r="14" spans="1:11" x14ac:dyDescent="0.25">
      <c r="A14" s="179"/>
      <c r="B14" s="181"/>
    </row>
    <row r="15" spans="1:11" x14ac:dyDescent="0.25">
      <c r="A15" s="179"/>
      <c r="B15" s="181"/>
    </row>
    <row r="16" spans="1:11" x14ac:dyDescent="0.25">
      <c r="A16" s="179"/>
      <c r="B16" s="181"/>
    </row>
    <row r="17" spans="1:5" x14ac:dyDescent="0.25">
      <c r="A17" s="179"/>
      <c r="B17" s="181"/>
    </row>
    <row r="18" spans="1:5" x14ac:dyDescent="0.25">
      <c r="A18" s="182"/>
      <c r="B18" s="184"/>
    </row>
    <row r="19" spans="1:5" x14ac:dyDescent="0.25">
      <c r="E19" s="1" t="s">
        <v>697</v>
      </c>
    </row>
    <row r="20" spans="1:5" x14ac:dyDescent="0.25">
      <c r="E20" s="1" t="s">
        <v>698</v>
      </c>
    </row>
  </sheetData>
  <mergeCells count="2">
    <mergeCell ref="A13:B18"/>
    <mergeCell ref="F3:K3"/>
  </mergeCells>
  <pageMargins left="0.511811024" right="0.511811024" top="0.78740157499999996" bottom="0.78740157499999996" header="0.31496062000000002" footer="0.3149606200000000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" sqref="F2:K3"/>
    </sheetView>
  </sheetViews>
  <sheetFormatPr defaultRowHeight="15" x14ac:dyDescent="0.25"/>
  <cols>
    <col min="1" max="1" width="19" style="1" customWidth="1"/>
    <col min="2" max="16384" width="9.140625" style="1"/>
  </cols>
  <sheetData>
    <row r="1" spans="1:11" ht="15.75" x14ac:dyDescent="0.25">
      <c r="B1" s="30"/>
    </row>
    <row r="2" spans="1:11" ht="15.75" customHeight="1" x14ac:dyDescent="0.25">
      <c r="F2" s="226" t="s">
        <v>535</v>
      </c>
      <c r="G2" s="227"/>
      <c r="H2" s="227"/>
      <c r="I2" s="227"/>
      <c r="J2" s="227"/>
      <c r="K2" s="228"/>
    </row>
    <row r="3" spans="1:11" x14ac:dyDescent="0.25">
      <c r="A3" s="12" t="s">
        <v>274</v>
      </c>
      <c r="B3" s="13">
        <v>2.0408163265306121E-2</v>
      </c>
      <c r="F3" s="229"/>
      <c r="G3" s="230"/>
      <c r="H3" s="230"/>
      <c r="I3" s="230"/>
      <c r="J3" s="230"/>
      <c r="K3" s="231"/>
    </row>
    <row r="4" spans="1:11" x14ac:dyDescent="0.25">
      <c r="A4" s="12" t="s">
        <v>275</v>
      </c>
      <c r="B4" s="13">
        <v>8.1632653061224483E-2</v>
      </c>
    </row>
    <row r="5" spans="1:11" x14ac:dyDescent="0.25">
      <c r="A5" s="12" t="s">
        <v>276</v>
      </c>
      <c r="B5" s="13">
        <v>0.14285714285714285</v>
      </c>
    </row>
    <row r="6" spans="1:11" x14ac:dyDescent="0.25">
      <c r="A6" s="12" t="s">
        <v>277</v>
      </c>
      <c r="B6" s="13">
        <v>6.1224489795918366E-2</v>
      </c>
    </row>
    <row r="7" spans="1:11" x14ac:dyDescent="0.25">
      <c r="A7" s="12" t="s">
        <v>278</v>
      </c>
      <c r="B7" s="13">
        <v>0.10204081632653061</v>
      </c>
    </row>
    <row r="8" spans="1:11" x14ac:dyDescent="0.25">
      <c r="A8" s="12" t="s">
        <v>279</v>
      </c>
      <c r="B8" s="13">
        <v>0.10204081632653061</v>
      </c>
    </row>
    <row r="9" spans="1:11" x14ac:dyDescent="0.25">
      <c r="A9" s="12" t="s">
        <v>280</v>
      </c>
      <c r="B9" s="13">
        <v>0.48979591836734693</v>
      </c>
    </row>
    <row r="10" spans="1:11" x14ac:dyDescent="0.25">
      <c r="A10" s="12" t="s">
        <v>32</v>
      </c>
      <c r="B10" s="13">
        <v>1</v>
      </c>
    </row>
    <row r="22" spans="5:5" x14ac:dyDescent="0.25">
      <c r="E22" s="1" t="s">
        <v>697</v>
      </c>
    </row>
    <row r="23" spans="5:5" x14ac:dyDescent="0.25">
      <c r="E23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R6" sqref="R6"/>
    </sheetView>
  </sheetViews>
  <sheetFormatPr defaultRowHeight="15" x14ac:dyDescent="0.25"/>
  <cols>
    <col min="1" max="16384" width="9.140625" style="1"/>
  </cols>
  <sheetData>
    <row r="1" spans="1:14" ht="15.75" x14ac:dyDescent="0.25">
      <c r="B1" s="30"/>
      <c r="C1" s="30"/>
      <c r="D1" s="30"/>
    </row>
    <row r="2" spans="1:14" x14ac:dyDescent="0.25">
      <c r="H2" s="226" t="s">
        <v>536</v>
      </c>
      <c r="I2" s="227"/>
      <c r="J2" s="227"/>
      <c r="K2" s="227"/>
      <c r="L2" s="227"/>
      <c r="M2" s="227"/>
      <c r="N2" s="228"/>
    </row>
    <row r="3" spans="1:14" ht="15.75" customHeight="1" x14ac:dyDescent="0.25">
      <c r="A3" s="12" t="s">
        <v>53</v>
      </c>
      <c r="B3" s="12">
        <v>9</v>
      </c>
      <c r="C3" s="45">
        <f>B3/$B$5</f>
        <v>0.18367346938775511</v>
      </c>
      <c r="H3" s="229"/>
      <c r="I3" s="230"/>
      <c r="J3" s="230"/>
      <c r="K3" s="230"/>
      <c r="L3" s="230"/>
      <c r="M3" s="230"/>
      <c r="N3" s="231"/>
    </row>
    <row r="4" spans="1:14" x14ac:dyDescent="0.25">
      <c r="A4" s="12" t="s">
        <v>55</v>
      </c>
      <c r="B4" s="12">
        <v>40</v>
      </c>
      <c r="C4" s="45">
        <f>B4/$B$5</f>
        <v>0.81632653061224492</v>
      </c>
    </row>
    <row r="5" spans="1:14" x14ac:dyDescent="0.25">
      <c r="A5" s="12" t="s">
        <v>15</v>
      </c>
      <c r="B5" s="12">
        <v>49</v>
      </c>
      <c r="C5" s="75">
        <v>1</v>
      </c>
    </row>
    <row r="19" spans="8:8" x14ac:dyDescent="0.25">
      <c r="H19" s="1" t="s">
        <v>697</v>
      </c>
    </row>
    <row r="20" spans="8:8" x14ac:dyDescent="0.25">
      <c r="H20" s="1" t="s">
        <v>698</v>
      </c>
    </row>
  </sheetData>
  <mergeCells count="1">
    <mergeCell ref="H2:N3"/>
  </mergeCells>
  <pageMargins left="0.511811024" right="0.511811024" top="0.78740157499999996" bottom="0.78740157499999996" header="0.31496062000000002" footer="0.3149606200000000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2" sqref="G2:M2"/>
    </sheetView>
  </sheetViews>
  <sheetFormatPr defaultRowHeight="15" x14ac:dyDescent="0.25"/>
  <cols>
    <col min="1" max="1" width="25.42578125" style="1" customWidth="1"/>
    <col min="2" max="16384" width="9.140625" style="1"/>
  </cols>
  <sheetData>
    <row r="1" spans="1:13" ht="15.75" x14ac:dyDescent="0.25">
      <c r="B1" s="30"/>
      <c r="C1" s="30"/>
      <c r="D1" s="30"/>
    </row>
    <row r="2" spans="1:13" ht="15.75" x14ac:dyDescent="0.25">
      <c r="G2" s="201" t="s">
        <v>537</v>
      </c>
      <c r="H2" s="202"/>
      <c r="I2" s="202"/>
      <c r="J2" s="202"/>
      <c r="K2" s="202"/>
      <c r="L2" s="202"/>
      <c r="M2" s="203"/>
    </row>
    <row r="3" spans="1:13" x14ac:dyDescent="0.25">
      <c r="A3" s="12" t="s">
        <v>281</v>
      </c>
      <c r="B3" s="45">
        <v>0.72674418604651159</v>
      </c>
    </row>
    <row r="4" spans="1:13" x14ac:dyDescent="0.25">
      <c r="A4" s="12" t="s">
        <v>282</v>
      </c>
      <c r="B4" s="45">
        <v>0.18604651162790697</v>
      </c>
    </row>
    <row r="5" spans="1:13" x14ac:dyDescent="0.25">
      <c r="A5" s="12" t="s">
        <v>283</v>
      </c>
      <c r="B5" s="45">
        <v>5.232558139534884E-2</v>
      </c>
    </row>
    <row r="6" spans="1:13" x14ac:dyDescent="0.25">
      <c r="A6" s="12" t="s">
        <v>284</v>
      </c>
      <c r="B6" s="45">
        <v>3.4883720930232558E-2</v>
      </c>
    </row>
    <row r="7" spans="1:13" x14ac:dyDescent="0.25">
      <c r="A7" s="12" t="s">
        <v>15</v>
      </c>
      <c r="B7" s="45">
        <v>1</v>
      </c>
    </row>
    <row r="11" spans="1:13" x14ac:dyDescent="0.25">
      <c r="A11" s="176" t="s">
        <v>538</v>
      </c>
      <c r="B11" s="178"/>
    </row>
    <row r="12" spans="1:13" x14ac:dyDescent="0.25">
      <c r="A12" s="179"/>
      <c r="B12" s="181"/>
    </row>
    <row r="13" spans="1:13" x14ac:dyDescent="0.25">
      <c r="A13" s="179"/>
      <c r="B13" s="181"/>
    </row>
    <row r="14" spans="1:13" x14ac:dyDescent="0.25">
      <c r="A14" s="179"/>
      <c r="B14" s="181"/>
    </row>
    <row r="15" spans="1:13" x14ac:dyDescent="0.25">
      <c r="A15" s="182"/>
      <c r="B15" s="184"/>
    </row>
    <row r="21" spans="7:7" x14ac:dyDescent="0.25">
      <c r="G21" s="1" t="s">
        <v>697</v>
      </c>
    </row>
    <row r="22" spans="7:7" x14ac:dyDescent="0.25">
      <c r="G22" s="1" t="s">
        <v>698</v>
      </c>
    </row>
  </sheetData>
  <mergeCells count="2">
    <mergeCell ref="G2:M2"/>
    <mergeCell ref="A11:B15"/>
  </mergeCells>
  <pageMargins left="0.511811024" right="0.511811024" top="0.78740157499999996" bottom="0.78740157499999996" header="0.31496062000000002" footer="0.3149606200000000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2" sqref="H2:M3"/>
    </sheetView>
  </sheetViews>
  <sheetFormatPr defaultRowHeight="15" x14ac:dyDescent="0.25"/>
  <cols>
    <col min="1" max="16384" width="9.140625" style="1"/>
  </cols>
  <sheetData>
    <row r="1" spans="1:13" ht="15.75" x14ac:dyDescent="0.25">
      <c r="B1" s="30"/>
    </row>
    <row r="2" spans="1:13" ht="15.75" customHeight="1" x14ac:dyDescent="0.25">
      <c r="H2" s="204" t="s">
        <v>539</v>
      </c>
      <c r="I2" s="205"/>
      <c r="J2" s="205"/>
      <c r="K2" s="205"/>
      <c r="L2" s="205"/>
      <c r="M2" s="206"/>
    </row>
    <row r="3" spans="1:13" x14ac:dyDescent="0.25">
      <c r="A3" s="12" t="s">
        <v>53</v>
      </c>
      <c r="B3" s="12">
        <v>89</v>
      </c>
      <c r="C3" s="45">
        <f>B3/$B$5</f>
        <v>0.60544217687074831</v>
      </c>
      <c r="H3" s="207"/>
      <c r="I3" s="208"/>
      <c r="J3" s="208"/>
      <c r="K3" s="208"/>
      <c r="L3" s="208"/>
      <c r="M3" s="209"/>
    </row>
    <row r="4" spans="1:13" x14ac:dyDescent="0.25">
      <c r="A4" s="12" t="s">
        <v>55</v>
      </c>
      <c r="B4" s="12">
        <v>58</v>
      </c>
      <c r="C4" s="45">
        <f>B4/$B$5</f>
        <v>0.39455782312925169</v>
      </c>
    </row>
    <row r="5" spans="1:13" x14ac:dyDescent="0.25">
      <c r="A5" s="12" t="s">
        <v>15</v>
      </c>
      <c r="B5" s="12">
        <v>147</v>
      </c>
      <c r="C5" s="75">
        <v>1</v>
      </c>
    </row>
    <row r="20" spans="8:8" x14ac:dyDescent="0.25">
      <c r="H20" s="1" t="s">
        <v>697</v>
      </c>
    </row>
    <row r="21" spans="8:8" x14ac:dyDescent="0.25">
      <c r="H21" s="1" t="s">
        <v>698</v>
      </c>
    </row>
  </sheetData>
  <mergeCells count="1">
    <mergeCell ref="H2:M3"/>
  </mergeCells>
  <pageMargins left="0.511811024" right="0.511811024" top="0.78740157499999996" bottom="0.78740157499999996" header="0.31496062000000002" footer="0.3149606200000000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P14" sqref="P14"/>
    </sheetView>
  </sheetViews>
  <sheetFormatPr defaultRowHeight="15" x14ac:dyDescent="0.25"/>
  <cols>
    <col min="1" max="1" width="16.140625" style="1" customWidth="1"/>
    <col min="2" max="16384" width="9.140625" style="1"/>
  </cols>
  <sheetData>
    <row r="1" spans="1:12" ht="15.75" x14ac:dyDescent="0.25">
      <c r="B1" s="30"/>
      <c r="C1" s="30"/>
    </row>
    <row r="2" spans="1:12" ht="15.75" customHeight="1" x14ac:dyDescent="0.25">
      <c r="G2" s="204" t="s">
        <v>540</v>
      </c>
      <c r="H2" s="205"/>
      <c r="I2" s="205"/>
      <c r="J2" s="205"/>
      <c r="K2" s="205"/>
      <c r="L2" s="206"/>
    </row>
    <row r="3" spans="1:12" x14ac:dyDescent="0.25">
      <c r="A3" s="12" t="s">
        <v>53</v>
      </c>
      <c r="B3" s="12">
        <v>85</v>
      </c>
      <c r="C3" s="45">
        <f>B3/$B$6</f>
        <v>0.9550561797752809</v>
      </c>
      <c r="G3" s="207"/>
      <c r="H3" s="208"/>
      <c r="I3" s="208"/>
      <c r="J3" s="208"/>
      <c r="K3" s="208"/>
      <c r="L3" s="209"/>
    </row>
    <row r="4" spans="1:12" x14ac:dyDescent="0.25">
      <c r="A4" s="12" t="s">
        <v>55</v>
      </c>
      <c r="B4" s="12">
        <v>3</v>
      </c>
      <c r="C4" s="45">
        <f t="shared" ref="C4:C5" si="0">B4/$B$6</f>
        <v>3.3707865168539325E-2</v>
      </c>
    </row>
    <row r="5" spans="1:12" x14ac:dyDescent="0.25">
      <c r="A5" s="12" t="s">
        <v>28</v>
      </c>
      <c r="B5" s="12">
        <v>1</v>
      </c>
      <c r="C5" s="45">
        <f t="shared" si="0"/>
        <v>1.1235955056179775E-2</v>
      </c>
    </row>
    <row r="6" spans="1:12" x14ac:dyDescent="0.25">
      <c r="A6" s="12" t="s">
        <v>15</v>
      </c>
      <c r="B6" s="12">
        <f>SUM(B3:B5)</f>
        <v>89</v>
      </c>
      <c r="C6" s="75">
        <v>1</v>
      </c>
    </row>
    <row r="20" spans="7:7" x14ac:dyDescent="0.25">
      <c r="G20" s="1" t="s">
        <v>697</v>
      </c>
    </row>
    <row r="21" spans="7:7" x14ac:dyDescent="0.25">
      <c r="G21" s="1" t="s">
        <v>698</v>
      </c>
    </row>
  </sheetData>
  <mergeCells count="1">
    <mergeCell ref="G2:L3"/>
  </mergeCells>
  <pageMargins left="0.511811024" right="0.511811024" top="0.78740157499999996" bottom="0.78740157499999996" header="0.31496062000000002" footer="0.3149606200000000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O8" sqref="O8"/>
    </sheetView>
  </sheetViews>
  <sheetFormatPr defaultRowHeight="15" x14ac:dyDescent="0.25"/>
  <cols>
    <col min="1" max="16384" width="9.140625" style="1"/>
  </cols>
  <sheetData>
    <row r="1" spans="1:12" ht="15.75" x14ac:dyDescent="0.25">
      <c r="B1" s="30"/>
      <c r="C1" s="30"/>
    </row>
    <row r="2" spans="1:12" x14ac:dyDescent="0.25">
      <c r="G2" s="204" t="s">
        <v>541</v>
      </c>
      <c r="H2" s="205"/>
      <c r="I2" s="205"/>
      <c r="J2" s="205"/>
      <c r="K2" s="205"/>
      <c r="L2" s="206"/>
    </row>
    <row r="3" spans="1:12" ht="15.75" customHeight="1" x14ac:dyDescent="0.25">
      <c r="A3" s="12" t="s">
        <v>53</v>
      </c>
      <c r="B3" s="12">
        <v>63</v>
      </c>
      <c r="C3" s="45">
        <f>B3/$B$5</f>
        <v>0.4315068493150685</v>
      </c>
      <c r="G3" s="207"/>
      <c r="H3" s="208"/>
      <c r="I3" s="208"/>
      <c r="J3" s="208"/>
      <c r="K3" s="208"/>
      <c r="L3" s="209"/>
    </row>
    <row r="4" spans="1:12" x14ac:dyDescent="0.25">
      <c r="A4" s="12" t="s">
        <v>55</v>
      </c>
      <c r="B4" s="12">
        <v>83</v>
      </c>
      <c r="C4" s="45">
        <f>B4/$B$5</f>
        <v>0.56849315068493156</v>
      </c>
    </row>
    <row r="5" spans="1:12" x14ac:dyDescent="0.25">
      <c r="A5" s="12" t="s">
        <v>15</v>
      </c>
      <c r="B5" s="12">
        <v>146</v>
      </c>
      <c r="C5" s="75">
        <v>1</v>
      </c>
    </row>
    <row r="20" spans="7:7" x14ac:dyDescent="0.25">
      <c r="G20" s="1" t="s">
        <v>697</v>
      </c>
    </row>
    <row r="21" spans="7:7" x14ac:dyDescent="0.25">
      <c r="G21" s="1" t="s">
        <v>698</v>
      </c>
    </row>
  </sheetData>
  <mergeCells count="1">
    <mergeCell ref="G2:L3"/>
  </mergeCells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N8" sqref="N8"/>
    </sheetView>
  </sheetViews>
  <sheetFormatPr defaultRowHeight="15" x14ac:dyDescent="0.25"/>
  <cols>
    <col min="1" max="1" width="58.28515625" style="1" bestFit="1" customWidth="1"/>
    <col min="2" max="16384" width="9.140625" style="1"/>
  </cols>
  <sheetData>
    <row r="1" spans="1:8" ht="15.75" x14ac:dyDescent="0.25">
      <c r="B1" s="30"/>
    </row>
    <row r="2" spans="1:8" ht="15.75" customHeight="1" x14ac:dyDescent="0.25">
      <c r="D2" s="226" t="s">
        <v>701</v>
      </c>
      <c r="E2" s="227"/>
      <c r="F2" s="227"/>
      <c r="G2" s="227"/>
      <c r="H2" s="228"/>
    </row>
    <row r="3" spans="1:8" x14ac:dyDescent="0.25">
      <c r="A3" s="12" t="s">
        <v>28</v>
      </c>
      <c r="B3" s="45">
        <v>1.4492753623188406E-2</v>
      </c>
      <c r="D3" s="229"/>
      <c r="E3" s="230"/>
      <c r="F3" s="230"/>
      <c r="G3" s="230"/>
      <c r="H3" s="231"/>
    </row>
    <row r="4" spans="1:8" x14ac:dyDescent="0.25">
      <c r="A4" s="12" t="s">
        <v>41</v>
      </c>
      <c r="B4" s="45">
        <v>1.4492753623188406E-2</v>
      </c>
    </row>
    <row r="5" spans="1:8" x14ac:dyDescent="0.25">
      <c r="A5" s="12" t="s">
        <v>178</v>
      </c>
      <c r="B5" s="45">
        <v>1.4492753623188406E-2</v>
      </c>
    </row>
    <row r="6" spans="1:8" x14ac:dyDescent="0.25">
      <c r="A6" s="12" t="s">
        <v>285</v>
      </c>
      <c r="B6" s="45">
        <v>4.3478260869565216E-2</v>
      </c>
    </row>
    <row r="7" spans="1:8" x14ac:dyDescent="0.25">
      <c r="A7" s="12" t="s">
        <v>286</v>
      </c>
      <c r="B7" s="45">
        <v>0.11594202898550725</v>
      </c>
    </row>
    <row r="8" spans="1:8" x14ac:dyDescent="0.25">
      <c r="A8" s="12" t="s">
        <v>287</v>
      </c>
      <c r="B8" s="45">
        <v>0.11594202898550725</v>
      </c>
    </row>
    <row r="9" spans="1:8" x14ac:dyDescent="0.25">
      <c r="A9" s="12" t="s">
        <v>288</v>
      </c>
      <c r="B9" s="45">
        <v>0.15942028985507245</v>
      </c>
    </row>
    <row r="10" spans="1:8" x14ac:dyDescent="0.25">
      <c r="A10" s="12" t="s">
        <v>289</v>
      </c>
      <c r="B10" s="45">
        <v>0.21739130434782608</v>
      </c>
    </row>
    <row r="11" spans="1:8" x14ac:dyDescent="0.25">
      <c r="A11" s="12" t="s">
        <v>290</v>
      </c>
      <c r="B11" s="45">
        <v>0.30434782608695654</v>
      </c>
    </row>
    <row r="19" spans="1:4" x14ac:dyDescent="0.25">
      <c r="A19" s="185" t="s">
        <v>542</v>
      </c>
    </row>
    <row r="20" spans="1:4" x14ac:dyDescent="0.25">
      <c r="A20" s="186"/>
    </row>
    <row r="21" spans="1:4" x14ac:dyDescent="0.25">
      <c r="A21" s="186"/>
      <c r="D21" s="1" t="s">
        <v>697</v>
      </c>
    </row>
    <row r="22" spans="1:4" x14ac:dyDescent="0.25">
      <c r="A22" s="186"/>
      <c r="D22" s="1" t="s">
        <v>698</v>
      </c>
    </row>
    <row r="23" spans="1:4" x14ac:dyDescent="0.25">
      <c r="A23" s="186"/>
    </row>
    <row r="24" spans="1:4" x14ac:dyDescent="0.25">
      <c r="A24" s="187"/>
    </row>
  </sheetData>
  <mergeCells count="2">
    <mergeCell ref="D2:H3"/>
    <mergeCell ref="A19:A24"/>
  </mergeCells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O6" sqref="O6"/>
    </sheetView>
  </sheetViews>
  <sheetFormatPr defaultRowHeight="15" x14ac:dyDescent="0.25"/>
  <cols>
    <col min="1" max="1" width="18.7109375" style="1" customWidth="1"/>
    <col min="2" max="16384" width="9.140625" style="1"/>
  </cols>
  <sheetData>
    <row r="2" spans="1:11" ht="15.75" customHeight="1" x14ac:dyDescent="0.25">
      <c r="E2" s="204" t="s">
        <v>543</v>
      </c>
      <c r="F2" s="205"/>
      <c r="G2" s="205"/>
      <c r="H2" s="205"/>
      <c r="I2" s="205"/>
      <c r="J2" s="205"/>
      <c r="K2" s="206"/>
    </row>
    <row r="3" spans="1:11" x14ac:dyDescent="0.25">
      <c r="A3" s="12" t="s">
        <v>53</v>
      </c>
      <c r="B3" s="45">
        <v>0.59090909090909094</v>
      </c>
      <c r="E3" s="207"/>
      <c r="F3" s="208"/>
      <c r="G3" s="208"/>
      <c r="H3" s="208"/>
      <c r="I3" s="208"/>
      <c r="J3" s="208"/>
      <c r="K3" s="209"/>
    </row>
    <row r="4" spans="1:11" x14ac:dyDescent="0.25">
      <c r="A4" s="12" t="s">
        <v>55</v>
      </c>
      <c r="B4" s="45">
        <v>0.34090909090909088</v>
      </c>
    </row>
    <row r="5" spans="1:11" x14ac:dyDescent="0.25">
      <c r="A5" s="12" t="s">
        <v>41</v>
      </c>
      <c r="B5" s="45">
        <v>5.3030303030303032E-2</v>
      </c>
    </row>
    <row r="6" spans="1:11" x14ac:dyDescent="0.25">
      <c r="A6" s="12" t="s">
        <v>28</v>
      </c>
      <c r="B6" s="45">
        <v>1.5151515151515152E-2</v>
      </c>
    </row>
    <row r="7" spans="1:11" x14ac:dyDescent="0.25">
      <c r="A7" s="12" t="s">
        <v>15</v>
      </c>
      <c r="B7" s="45">
        <v>1</v>
      </c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E2:K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1" max="1" width="49.5703125" style="1" bestFit="1" customWidth="1"/>
    <col min="2" max="16384" width="9.140625" style="1"/>
  </cols>
  <sheetData>
    <row r="1" spans="1:9" ht="15.75" x14ac:dyDescent="0.25">
      <c r="B1" s="24"/>
      <c r="C1" s="9"/>
      <c r="D1" s="24"/>
      <c r="H1" s="9"/>
    </row>
    <row r="3" spans="1:9" ht="15.75" x14ac:dyDescent="0.25">
      <c r="A3" s="15" t="s">
        <v>16</v>
      </c>
      <c r="B3" s="16">
        <v>0.15646258503401361</v>
      </c>
      <c r="E3" s="125" t="s">
        <v>732</v>
      </c>
      <c r="F3" s="126"/>
      <c r="G3" s="126"/>
      <c r="H3" s="126"/>
      <c r="I3" s="127"/>
    </row>
    <row r="4" spans="1:9" ht="15.75" x14ac:dyDescent="0.25">
      <c r="A4" s="15" t="s">
        <v>17</v>
      </c>
      <c r="B4" s="16">
        <v>0.27891156462585032</v>
      </c>
    </row>
    <row r="5" spans="1:9" ht="15.75" x14ac:dyDescent="0.25">
      <c r="A5" s="15" t="s">
        <v>18</v>
      </c>
      <c r="B5" s="16">
        <v>0.24489795918367346</v>
      </c>
    </row>
    <row r="6" spans="1:9" ht="15.75" x14ac:dyDescent="0.25">
      <c r="A6" s="15" t="s">
        <v>488</v>
      </c>
      <c r="B6" s="16">
        <v>0.18367346938775508</v>
      </c>
    </row>
    <row r="7" spans="1:9" ht="15.75" x14ac:dyDescent="0.25">
      <c r="A7" s="15" t="s">
        <v>489</v>
      </c>
      <c r="B7" s="16">
        <v>7.4829931972789115E-2</v>
      </c>
    </row>
    <row r="8" spans="1:9" ht="15.75" x14ac:dyDescent="0.25">
      <c r="A8" s="15" t="s">
        <v>490</v>
      </c>
      <c r="B8" s="16">
        <v>5.4421768707482998E-2</v>
      </c>
      <c r="D8" s="25"/>
    </row>
    <row r="9" spans="1:9" ht="15.75" x14ac:dyDescent="0.25">
      <c r="A9" s="15" t="s">
        <v>491</v>
      </c>
      <c r="B9" s="16">
        <v>6.8027210884353739E-3</v>
      </c>
    </row>
    <row r="10" spans="1:9" ht="15.75" x14ac:dyDescent="0.25">
      <c r="A10" s="15" t="s">
        <v>15</v>
      </c>
      <c r="B10" s="17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E3:I3"/>
  </mergeCells>
  <pageMargins left="0.511811024" right="0.511811024" top="0.78740157499999996" bottom="0.78740157499999996" header="0.31496062000000002" footer="0.3149606200000000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12" sqref="P12"/>
    </sheetView>
  </sheetViews>
  <sheetFormatPr defaultRowHeight="15" x14ac:dyDescent="0.25"/>
  <cols>
    <col min="1" max="1" width="21.28515625" style="1" customWidth="1"/>
    <col min="2" max="16384" width="9.140625" style="1"/>
  </cols>
  <sheetData>
    <row r="1" spans="1:11" ht="15.75" x14ac:dyDescent="0.25">
      <c r="B1" s="30"/>
    </row>
    <row r="3" spans="1:11" ht="15.75" customHeight="1" x14ac:dyDescent="0.25">
      <c r="A3" s="12" t="s">
        <v>32</v>
      </c>
      <c r="B3" s="13">
        <v>1</v>
      </c>
      <c r="F3" s="226" t="s">
        <v>544</v>
      </c>
      <c r="G3" s="227"/>
      <c r="H3" s="227"/>
      <c r="I3" s="227"/>
      <c r="J3" s="227"/>
      <c r="K3" s="228"/>
    </row>
    <row r="4" spans="1:11" x14ac:dyDescent="0.25">
      <c r="A4" s="12" t="s">
        <v>28</v>
      </c>
      <c r="B4" s="13">
        <v>3.2258064516129031E-2</v>
      </c>
      <c r="F4" s="229"/>
      <c r="G4" s="230"/>
      <c r="H4" s="230"/>
      <c r="I4" s="230"/>
      <c r="J4" s="230"/>
      <c r="K4" s="231"/>
    </row>
    <row r="5" spans="1:11" x14ac:dyDescent="0.25">
      <c r="A5" s="12" t="s">
        <v>291</v>
      </c>
      <c r="B5" s="13">
        <v>3.2258064516129031E-2</v>
      </c>
    </row>
    <row r="6" spans="1:11" x14ac:dyDescent="0.25">
      <c r="A6" s="12" t="s">
        <v>292</v>
      </c>
      <c r="B6" s="13">
        <v>9.6774193548387094E-2</v>
      </c>
    </row>
    <row r="7" spans="1:11" x14ac:dyDescent="0.25">
      <c r="A7" s="12" t="s">
        <v>294</v>
      </c>
      <c r="B7" s="13">
        <v>0.19354838709677419</v>
      </c>
    </row>
    <row r="8" spans="1:11" x14ac:dyDescent="0.25">
      <c r="A8" s="12" t="s">
        <v>293</v>
      </c>
      <c r="B8" s="13">
        <v>0.24193548387096775</v>
      </c>
    </row>
    <row r="9" spans="1:11" x14ac:dyDescent="0.25">
      <c r="A9" s="12" t="s">
        <v>295</v>
      </c>
      <c r="B9" s="13">
        <v>0.40322580645161288</v>
      </c>
    </row>
    <row r="12" spans="1:11" ht="15" customHeight="1" x14ac:dyDescent="0.25">
      <c r="A12" s="232" t="s">
        <v>542</v>
      </c>
      <c r="B12" s="233"/>
    </row>
    <row r="13" spans="1:11" x14ac:dyDescent="0.25">
      <c r="A13" s="234"/>
      <c r="B13" s="235"/>
    </row>
    <row r="14" spans="1:11" x14ac:dyDescent="0.25">
      <c r="A14" s="234"/>
      <c r="B14" s="235"/>
    </row>
    <row r="15" spans="1:11" x14ac:dyDescent="0.25">
      <c r="A15" s="234"/>
      <c r="B15" s="235"/>
    </row>
    <row r="16" spans="1:11" x14ac:dyDescent="0.25">
      <c r="A16" s="234"/>
      <c r="B16" s="235"/>
    </row>
    <row r="17" spans="1:5" x14ac:dyDescent="0.25">
      <c r="A17" s="234"/>
      <c r="B17" s="235"/>
    </row>
    <row r="18" spans="1:5" x14ac:dyDescent="0.25">
      <c r="A18" s="234"/>
      <c r="B18" s="235"/>
    </row>
    <row r="19" spans="1:5" x14ac:dyDescent="0.25">
      <c r="A19" s="236"/>
      <c r="B19" s="237"/>
      <c r="E19" s="1" t="s">
        <v>697</v>
      </c>
    </row>
    <row r="20" spans="1:5" x14ac:dyDescent="0.25">
      <c r="E20" s="1" t="s">
        <v>698</v>
      </c>
    </row>
  </sheetData>
  <mergeCells count="2">
    <mergeCell ref="F3:K4"/>
    <mergeCell ref="A12:B19"/>
  </mergeCells>
  <pageMargins left="0.511811024" right="0.511811024" top="0.78740157499999996" bottom="0.78740157499999996" header="0.31496062000000002" footer="0.3149606200000000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11" sqref="M11"/>
    </sheetView>
  </sheetViews>
  <sheetFormatPr defaultRowHeight="15" x14ac:dyDescent="0.25"/>
  <cols>
    <col min="1" max="1" width="22.42578125" style="1" bestFit="1" customWidth="1"/>
    <col min="2" max="16384" width="9.140625" style="1"/>
  </cols>
  <sheetData>
    <row r="1" spans="1:9" ht="15.75" x14ac:dyDescent="0.25">
      <c r="B1" s="30"/>
    </row>
    <row r="2" spans="1:9" x14ac:dyDescent="0.25">
      <c r="F2" s="204" t="s">
        <v>545</v>
      </c>
      <c r="G2" s="205"/>
      <c r="H2" s="205"/>
      <c r="I2" s="206"/>
    </row>
    <row r="3" spans="1:9" ht="15.75" customHeight="1" x14ac:dyDescent="0.25">
      <c r="A3" s="12" t="s">
        <v>296</v>
      </c>
      <c r="B3" s="13">
        <v>0.46258503401360546</v>
      </c>
      <c r="F3" s="207"/>
      <c r="G3" s="208"/>
      <c r="H3" s="208"/>
      <c r="I3" s="209"/>
    </row>
    <row r="4" spans="1:9" x14ac:dyDescent="0.25">
      <c r="A4" s="12" t="s">
        <v>297</v>
      </c>
      <c r="B4" s="13">
        <v>0.31972789115646261</v>
      </c>
    </row>
    <row r="5" spans="1:9" x14ac:dyDescent="0.25">
      <c r="A5" s="12" t="s">
        <v>298</v>
      </c>
      <c r="B5" s="13">
        <v>0.12244897959183673</v>
      </c>
    </row>
    <row r="6" spans="1:9" x14ac:dyDescent="0.25">
      <c r="A6" s="12" t="s">
        <v>55</v>
      </c>
      <c r="B6" s="13">
        <v>9.5238095238095233E-2</v>
      </c>
    </row>
    <row r="7" spans="1:9" x14ac:dyDescent="0.25">
      <c r="A7" s="12" t="s">
        <v>15</v>
      </c>
      <c r="B7" s="13">
        <v>1</v>
      </c>
    </row>
    <row r="21" spans="5:5" x14ac:dyDescent="0.25">
      <c r="E21" s="1" t="s">
        <v>697</v>
      </c>
    </row>
    <row r="22" spans="5:5" x14ac:dyDescent="0.25">
      <c r="E22" s="1" t="s">
        <v>698</v>
      </c>
    </row>
  </sheetData>
  <mergeCells count="1">
    <mergeCell ref="F2:I3"/>
  </mergeCells>
  <pageMargins left="0.511811024" right="0.511811024" top="0.78740157499999996" bottom="0.78740157499999996" header="0.31496062000000002" footer="0.3149606200000000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O16" sqref="O16"/>
    </sheetView>
  </sheetViews>
  <sheetFormatPr defaultRowHeight="15" x14ac:dyDescent="0.25"/>
  <cols>
    <col min="1" max="1" width="17.42578125" style="1" customWidth="1"/>
    <col min="2" max="16384" width="9.140625" style="1"/>
  </cols>
  <sheetData>
    <row r="1" spans="1:11" ht="15.75" x14ac:dyDescent="0.25">
      <c r="B1" s="30"/>
      <c r="C1" s="30"/>
    </row>
    <row r="2" spans="1:11" ht="15.75" customHeight="1" x14ac:dyDescent="0.25">
      <c r="F2" s="204" t="s">
        <v>546</v>
      </c>
      <c r="G2" s="205"/>
      <c r="H2" s="205"/>
      <c r="I2" s="205"/>
      <c r="J2" s="205"/>
      <c r="K2" s="206"/>
    </row>
    <row r="3" spans="1:11" x14ac:dyDescent="0.25">
      <c r="A3" s="12" t="s">
        <v>35</v>
      </c>
      <c r="B3" s="45">
        <v>0.18260869565217391</v>
      </c>
      <c r="F3" s="207"/>
      <c r="G3" s="208"/>
      <c r="H3" s="208"/>
      <c r="I3" s="208"/>
      <c r="J3" s="208"/>
      <c r="K3" s="209"/>
    </row>
    <row r="4" spans="1:11" x14ac:dyDescent="0.25">
      <c r="A4" s="12" t="s">
        <v>158</v>
      </c>
      <c r="B4" s="45">
        <v>0.47826086956521741</v>
      </c>
    </row>
    <row r="5" spans="1:11" x14ac:dyDescent="0.25">
      <c r="A5" s="12" t="s">
        <v>159</v>
      </c>
      <c r="B5" s="45">
        <v>0.22608695652173913</v>
      </c>
    </row>
    <row r="6" spans="1:11" x14ac:dyDescent="0.25">
      <c r="A6" s="12" t="s">
        <v>18</v>
      </c>
      <c r="B6" s="45">
        <v>7.8260869565217397E-2</v>
      </c>
    </row>
    <row r="7" spans="1:11" x14ac:dyDescent="0.25">
      <c r="A7" s="12" t="s">
        <v>19</v>
      </c>
      <c r="B7" s="45">
        <v>2.6086956521739129E-2</v>
      </c>
    </row>
    <row r="8" spans="1:11" x14ac:dyDescent="0.25">
      <c r="A8" s="12" t="s">
        <v>299</v>
      </c>
      <c r="B8" s="45">
        <v>8.6956521739130436E-3</v>
      </c>
    </row>
    <row r="9" spans="1:11" x14ac:dyDescent="0.25">
      <c r="A9" s="12" t="s">
        <v>32</v>
      </c>
      <c r="B9" s="45">
        <v>1</v>
      </c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P10" sqref="P10"/>
    </sheetView>
  </sheetViews>
  <sheetFormatPr defaultRowHeight="15" x14ac:dyDescent="0.25"/>
  <cols>
    <col min="1" max="16384" width="9.140625" style="1"/>
  </cols>
  <sheetData>
    <row r="1" spans="1:12" ht="15.75" x14ac:dyDescent="0.25">
      <c r="B1" s="30"/>
    </row>
    <row r="2" spans="1:12" ht="15.75" customHeight="1" x14ac:dyDescent="0.25">
      <c r="F2" s="204" t="s">
        <v>547</v>
      </c>
      <c r="G2" s="205"/>
      <c r="H2" s="205"/>
      <c r="I2" s="205"/>
      <c r="J2" s="205"/>
      <c r="K2" s="205"/>
      <c r="L2" s="206"/>
    </row>
    <row r="3" spans="1:12" x14ac:dyDescent="0.25">
      <c r="A3" s="12" t="s">
        <v>53</v>
      </c>
      <c r="B3" s="12">
        <v>26</v>
      </c>
      <c r="C3" s="45">
        <f>B3/$B$5</f>
        <v>0.22608695652173913</v>
      </c>
      <c r="F3" s="207"/>
      <c r="G3" s="208"/>
      <c r="H3" s="208"/>
      <c r="I3" s="208"/>
      <c r="J3" s="208"/>
      <c r="K3" s="208"/>
      <c r="L3" s="209"/>
    </row>
    <row r="4" spans="1:12" x14ac:dyDescent="0.25">
      <c r="A4" s="12" t="s">
        <v>55</v>
      </c>
      <c r="B4" s="12">
        <v>89</v>
      </c>
      <c r="C4" s="45">
        <f>B4/$B$5</f>
        <v>0.77391304347826084</v>
      </c>
    </row>
    <row r="5" spans="1:12" x14ac:dyDescent="0.25">
      <c r="A5" s="12" t="s">
        <v>15</v>
      </c>
      <c r="B5" s="12">
        <v>115</v>
      </c>
      <c r="C5" s="75">
        <v>1</v>
      </c>
    </row>
    <row r="19" spans="6:6" x14ac:dyDescent="0.25">
      <c r="F19" s="1" t="s">
        <v>697</v>
      </c>
    </row>
    <row r="20" spans="6:6" x14ac:dyDescent="0.25">
      <c r="F20" s="1" t="s">
        <v>698</v>
      </c>
    </row>
  </sheetData>
  <mergeCells count="1">
    <mergeCell ref="F2:L3"/>
  </mergeCells>
  <pageMargins left="0.511811024" right="0.511811024" top="0.78740157499999996" bottom="0.78740157499999996" header="0.31496062000000002" footer="0.3149606200000000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N9" sqref="N9"/>
    </sheetView>
  </sheetViews>
  <sheetFormatPr defaultRowHeight="15" x14ac:dyDescent="0.25"/>
  <cols>
    <col min="1" max="1" width="59.85546875" style="1" customWidth="1"/>
    <col min="2" max="16384" width="9.140625" style="1"/>
  </cols>
  <sheetData>
    <row r="1" spans="1:10" ht="15.75" customHeight="1" x14ac:dyDescent="0.25">
      <c r="B1" s="30"/>
      <c r="D1" s="204" t="s">
        <v>548</v>
      </c>
      <c r="E1" s="205"/>
      <c r="F1" s="205"/>
      <c r="G1" s="205"/>
      <c r="H1" s="205"/>
      <c r="I1" s="205"/>
      <c r="J1" s="206"/>
    </row>
    <row r="2" spans="1:10" ht="15" customHeight="1" x14ac:dyDescent="0.25">
      <c r="A2" s="30"/>
      <c r="B2" s="30"/>
      <c r="D2" s="207"/>
      <c r="E2" s="208"/>
      <c r="F2" s="208"/>
      <c r="G2" s="208"/>
      <c r="H2" s="208"/>
      <c r="I2" s="208"/>
      <c r="J2" s="209"/>
    </row>
    <row r="3" spans="1:10" x14ac:dyDescent="0.25">
      <c r="A3" s="79" t="s">
        <v>28</v>
      </c>
      <c r="B3" s="80">
        <v>7.0175438596491224E-2</v>
      </c>
    </row>
    <row r="4" spans="1:10" x14ac:dyDescent="0.25">
      <c r="A4" s="79" t="s">
        <v>118</v>
      </c>
      <c r="B4" s="80">
        <v>2.6315789473684209E-2</v>
      </c>
    </row>
    <row r="5" spans="1:10" x14ac:dyDescent="0.25">
      <c r="A5" s="79" t="s">
        <v>300</v>
      </c>
      <c r="B5" s="80">
        <v>1.7543859649122806E-2</v>
      </c>
    </row>
    <row r="6" spans="1:10" x14ac:dyDescent="0.25">
      <c r="A6" s="79" t="s">
        <v>301</v>
      </c>
      <c r="B6" s="80">
        <v>2.6315789473684209E-2</v>
      </c>
    </row>
    <row r="7" spans="1:10" x14ac:dyDescent="0.25">
      <c r="A7" s="79" t="s">
        <v>302</v>
      </c>
      <c r="B7" s="80">
        <v>3.5087719298245612E-2</v>
      </c>
    </row>
    <row r="8" spans="1:10" x14ac:dyDescent="0.25">
      <c r="A8" s="79" t="s">
        <v>303</v>
      </c>
      <c r="B8" s="80">
        <v>5.2631578947368418E-2</v>
      </c>
    </row>
    <row r="9" spans="1:10" x14ac:dyDescent="0.25">
      <c r="A9" s="79" t="s">
        <v>304</v>
      </c>
      <c r="B9" s="80">
        <v>6.1403508771929821E-2</v>
      </c>
    </row>
    <row r="10" spans="1:10" x14ac:dyDescent="0.25">
      <c r="A10" s="79" t="s">
        <v>305</v>
      </c>
      <c r="B10" s="80">
        <v>8.771929824561403E-2</v>
      </c>
    </row>
    <row r="11" spans="1:10" x14ac:dyDescent="0.25">
      <c r="A11" s="79" t="s">
        <v>306</v>
      </c>
      <c r="B11" s="80">
        <v>0.12280701754385964</v>
      </c>
    </row>
    <row r="12" spans="1:10" x14ac:dyDescent="0.25">
      <c r="A12" s="79" t="s">
        <v>307</v>
      </c>
      <c r="B12" s="80">
        <v>0.14912280701754385</v>
      </c>
    </row>
    <row r="13" spans="1:10" x14ac:dyDescent="0.25">
      <c r="A13" s="79" t="s">
        <v>308</v>
      </c>
      <c r="B13" s="80">
        <v>0.14912280701754385</v>
      </c>
    </row>
    <row r="14" spans="1:10" x14ac:dyDescent="0.25">
      <c r="A14" s="79" t="s">
        <v>309</v>
      </c>
      <c r="B14" s="80">
        <v>0.20175438596491227</v>
      </c>
    </row>
    <row r="16" spans="1:10" x14ac:dyDescent="0.25">
      <c r="A16" s="185" t="s">
        <v>77</v>
      </c>
    </row>
    <row r="17" spans="1:4" x14ac:dyDescent="0.25">
      <c r="A17" s="186"/>
    </row>
    <row r="18" spans="1:4" x14ac:dyDescent="0.25">
      <c r="A18" s="186"/>
      <c r="D18" s="1" t="s">
        <v>697</v>
      </c>
    </row>
    <row r="19" spans="1:4" x14ac:dyDescent="0.25">
      <c r="A19" s="187"/>
      <c r="D19" s="1" t="s">
        <v>698</v>
      </c>
    </row>
  </sheetData>
  <mergeCells count="2">
    <mergeCell ref="D1:J2"/>
    <mergeCell ref="A16:A19"/>
  </mergeCells>
  <pageMargins left="0.511811024" right="0.511811024" top="0.78740157499999996" bottom="0.78740157499999996" header="0.31496062000000002" footer="0.3149606200000000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Q13" sqref="Q13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</row>
    <row r="2" spans="1:11" ht="15.75" customHeight="1" x14ac:dyDescent="0.25">
      <c r="G2" s="204" t="s">
        <v>549</v>
      </c>
      <c r="H2" s="205"/>
      <c r="I2" s="205"/>
      <c r="J2" s="205"/>
      <c r="K2" s="206"/>
    </row>
    <row r="3" spans="1:11" x14ac:dyDescent="0.25">
      <c r="A3" s="12" t="s">
        <v>53</v>
      </c>
      <c r="B3" s="12">
        <v>89</v>
      </c>
      <c r="C3" s="45">
        <f>B3/$B$5</f>
        <v>0.77391304347826084</v>
      </c>
      <c r="G3" s="210"/>
      <c r="H3" s="211"/>
      <c r="I3" s="211"/>
      <c r="J3" s="211"/>
      <c r="K3" s="212"/>
    </row>
    <row r="4" spans="1:11" x14ac:dyDescent="0.25">
      <c r="A4" s="12" t="s">
        <v>55</v>
      </c>
      <c r="B4" s="12">
        <v>26</v>
      </c>
      <c r="C4" s="45">
        <f>B4/$B$5</f>
        <v>0.22608695652173913</v>
      </c>
      <c r="G4" s="207"/>
      <c r="H4" s="208"/>
      <c r="I4" s="208"/>
      <c r="J4" s="208"/>
      <c r="K4" s="209"/>
    </row>
    <row r="5" spans="1:11" x14ac:dyDescent="0.25">
      <c r="A5" s="12" t="s">
        <v>15</v>
      </c>
      <c r="B5" s="12">
        <v>115</v>
      </c>
      <c r="C5" s="75">
        <v>1</v>
      </c>
    </row>
    <row r="21" spans="6:6" x14ac:dyDescent="0.25">
      <c r="F21" s="1" t="s">
        <v>697</v>
      </c>
    </row>
    <row r="22" spans="6:6" x14ac:dyDescent="0.25">
      <c r="F22" s="1" t="s">
        <v>698</v>
      </c>
    </row>
  </sheetData>
  <mergeCells count="1">
    <mergeCell ref="G2:K4"/>
  </mergeCells>
  <pageMargins left="0.511811024" right="0.511811024" top="0.78740157499999996" bottom="0.78740157499999996" header="0.31496062000000002" footer="0.3149606200000000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7" sqref="M17"/>
    </sheetView>
  </sheetViews>
  <sheetFormatPr defaultRowHeight="15" x14ac:dyDescent="0.25"/>
  <cols>
    <col min="1" max="1" width="32.85546875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550</v>
      </c>
      <c r="F2" s="205"/>
      <c r="G2" s="205"/>
      <c r="H2" s="205"/>
      <c r="I2" s="205"/>
      <c r="J2" s="206"/>
    </row>
    <row r="3" spans="1:10" x14ac:dyDescent="0.25">
      <c r="A3" s="12" t="s">
        <v>15</v>
      </c>
      <c r="B3" s="45">
        <v>1</v>
      </c>
      <c r="E3" s="207"/>
      <c r="F3" s="208"/>
      <c r="G3" s="208"/>
      <c r="H3" s="208"/>
      <c r="I3" s="208"/>
      <c r="J3" s="209"/>
    </row>
    <row r="4" spans="1:10" x14ac:dyDescent="0.25">
      <c r="A4" s="12" t="s">
        <v>198</v>
      </c>
      <c r="B4" s="45">
        <v>2.9850746268656716E-2</v>
      </c>
    </row>
    <row r="5" spans="1:10" x14ac:dyDescent="0.25">
      <c r="A5" s="12" t="s">
        <v>316</v>
      </c>
      <c r="B5" s="45">
        <v>7.462686567164179E-3</v>
      </c>
    </row>
    <row r="6" spans="1:10" x14ac:dyDescent="0.25">
      <c r="A6" s="12" t="s">
        <v>315</v>
      </c>
      <c r="B6" s="45">
        <v>7.462686567164179E-3</v>
      </c>
    </row>
    <row r="7" spans="1:10" x14ac:dyDescent="0.25">
      <c r="A7" s="12" t="s">
        <v>314</v>
      </c>
      <c r="B7" s="45">
        <v>5.2238805970149252E-2</v>
      </c>
    </row>
    <row r="8" spans="1:10" x14ac:dyDescent="0.25">
      <c r="A8" s="12" t="s">
        <v>313</v>
      </c>
      <c r="B8" s="45">
        <v>7.4626865671641784E-2</v>
      </c>
    </row>
    <row r="9" spans="1:10" x14ac:dyDescent="0.25">
      <c r="A9" s="12" t="s">
        <v>312</v>
      </c>
      <c r="B9" s="45">
        <v>9.7014925373134331E-2</v>
      </c>
    </row>
    <row r="10" spans="1:10" x14ac:dyDescent="0.25">
      <c r="A10" s="12" t="s">
        <v>311</v>
      </c>
      <c r="B10" s="45">
        <v>0.19402985074626866</v>
      </c>
    </row>
    <row r="11" spans="1:10" x14ac:dyDescent="0.25">
      <c r="A11" s="12" t="s">
        <v>310</v>
      </c>
      <c r="B11" s="45">
        <v>0.53731343283582089</v>
      </c>
    </row>
    <row r="13" spans="1:10" x14ac:dyDescent="0.25">
      <c r="A13" s="185" t="s">
        <v>77</v>
      </c>
    </row>
    <row r="14" spans="1:10" x14ac:dyDescent="0.25">
      <c r="A14" s="186"/>
    </row>
    <row r="15" spans="1:10" x14ac:dyDescent="0.25">
      <c r="A15" s="186"/>
    </row>
    <row r="16" spans="1:10" x14ac:dyDescent="0.25">
      <c r="A16" s="186"/>
    </row>
    <row r="17" spans="1:4" x14ac:dyDescent="0.25">
      <c r="A17" s="186"/>
    </row>
    <row r="18" spans="1:4" x14ac:dyDescent="0.25">
      <c r="A18" s="187"/>
    </row>
    <row r="19" spans="1:4" x14ac:dyDescent="0.25">
      <c r="D19" s="1" t="s">
        <v>697</v>
      </c>
    </row>
    <row r="20" spans="1:4" x14ac:dyDescent="0.25">
      <c r="D20" s="1" t="s">
        <v>698</v>
      </c>
    </row>
  </sheetData>
  <mergeCells count="2">
    <mergeCell ref="E2:J3"/>
    <mergeCell ref="A13:A18"/>
  </mergeCells>
  <pageMargins left="0.511811024" right="0.511811024" top="0.78740157499999996" bottom="0.78740157499999996" header="0.31496062000000002" footer="0.3149606200000000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2" sqref="F2:K3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C1" s="30"/>
    </row>
    <row r="2" spans="1:11" ht="15.75" customHeight="1" x14ac:dyDescent="0.25">
      <c r="F2" s="204" t="s">
        <v>551</v>
      </c>
      <c r="G2" s="205"/>
      <c r="H2" s="205"/>
      <c r="I2" s="205"/>
      <c r="J2" s="205"/>
      <c r="K2" s="206"/>
    </row>
    <row r="3" spans="1:11" x14ac:dyDescent="0.25">
      <c r="A3" s="12" t="s">
        <v>53</v>
      </c>
      <c r="B3" s="12">
        <v>31</v>
      </c>
      <c r="C3" s="45">
        <f>B3/$B$6</f>
        <v>0.26956521739130435</v>
      </c>
      <c r="F3" s="207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82</v>
      </c>
      <c r="C4" s="45">
        <f t="shared" ref="C4:C5" si="0">B4/$B$6</f>
        <v>0.71304347826086956</v>
      </c>
    </row>
    <row r="5" spans="1:11" x14ac:dyDescent="0.25">
      <c r="A5" s="12" t="s">
        <v>41</v>
      </c>
      <c r="B5" s="12">
        <v>2</v>
      </c>
      <c r="C5" s="45">
        <f t="shared" si="0"/>
        <v>1.7391304347826087E-2</v>
      </c>
    </row>
    <row r="6" spans="1:11" x14ac:dyDescent="0.25">
      <c r="A6" s="12" t="s">
        <v>15</v>
      </c>
      <c r="B6" s="12">
        <v>115</v>
      </c>
      <c r="C6" s="75">
        <v>1</v>
      </c>
    </row>
    <row r="20" spans="6:6" x14ac:dyDescent="0.25">
      <c r="F20" s="1" t="s">
        <v>697</v>
      </c>
    </row>
    <row r="21" spans="6:6" x14ac:dyDescent="0.25">
      <c r="F21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11" sqref="O11"/>
    </sheetView>
  </sheetViews>
  <sheetFormatPr defaultRowHeight="15" x14ac:dyDescent="0.25"/>
  <cols>
    <col min="1" max="1" width="44.85546875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D2" s="238" t="s">
        <v>552</v>
      </c>
      <c r="E2" s="239"/>
      <c r="F2" s="239"/>
      <c r="G2" s="239"/>
      <c r="H2" s="239"/>
      <c r="I2" s="239"/>
      <c r="J2" s="240"/>
    </row>
    <row r="3" spans="1:10" x14ac:dyDescent="0.25">
      <c r="A3" s="81" t="s">
        <v>317</v>
      </c>
      <c r="B3" s="80">
        <v>3.4482758620689655E-2</v>
      </c>
      <c r="D3" s="241"/>
      <c r="E3" s="242"/>
      <c r="F3" s="242"/>
      <c r="G3" s="242"/>
      <c r="H3" s="242"/>
      <c r="I3" s="242"/>
      <c r="J3" s="243"/>
    </row>
    <row r="4" spans="1:10" x14ac:dyDescent="0.25">
      <c r="A4" s="79" t="s">
        <v>318</v>
      </c>
      <c r="B4" s="80">
        <v>3.4482758620689655E-2</v>
      </c>
    </row>
    <row r="5" spans="1:10" x14ac:dyDescent="0.25">
      <c r="A5" s="79" t="s">
        <v>319</v>
      </c>
      <c r="B5" s="80">
        <v>5.1724137931034482E-2</v>
      </c>
    </row>
    <row r="6" spans="1:10" x14ac:dyDescent="0.25">
      <c r="A6" s="79" t="s">
        <v>320</v>
      </c>
      <c r="B6" s="80">
        <v>6.8965517241379309E-2</v>
      </c>
    </row>
    <row r="7" spans="1:10" x14ac:dyDescent="0.25">
      <c r="A7" s="79" t="s">
        <v>321</v>
      </c>
      <c r="B7" s="80">
        <v>6.8965517241379309E-2</v>
      </c>
    </row>
    <row r="8" spans="1:10" x14ac:dyDescent="0.25">
      <c r="A8" s="79" t="s">
        <v>322</v>
      </c>
      <c r="B8" s="80">
        <v>0.18965517241379309</v>
      </c>
    </row>
    <row r="9" spans="1:10" x14ac:dyDescent="0.25">
      <c r="A9" s="79" t="s">
        <v>323</v>
      </c>
      <c r="B9" s="80">
        <v>0.20689655172413793</v>
      </c>
    </row>
    <row r="10" spans="1:10" x14ac:dyDescent="0.25">
      <c r="A10" s="79" t="s">
        <v>324</v>
      </c>
      <c r="B10" s="80">
        <v>0.34482758620689657</v>
      </c>
    </row>
    <row r="13" spans="1:10" ht="15" customHeight="1" x14ac:dyDescent="0.25">
      <c r="A13" s="244" t="s">
        <v>542</v>
      </c>
    </row>
    <row r="14" spans="1:10" x14ac:dyDescent="0.25">
      <c r="A14" s="245"/>
    </row>
    <row r="15" spans="1:10" x14ac:dyDescent="0.25">
      <c r="A15" s="245"/>
    </row>
    <row r="16" spans="1:10" x14ac:dyDescent="0.25">
      <c r="A16" s="245"/>
    </row>
    <row r="17" spans="1:4" x14ac:dyDescent="0.25">
      <c r="A17" s="245"/>
    </row>
    <row r="18" spans="1:4" x14ac:dyDescent="0.25">
      <c r="A18" s="246"/>
    </row>
    <row r="20" spans="1:4" x14ac:dyDescent="0.25">
      <c r="D20" s="1" t="s">
        <v>697</v>
      </c>
    </row>
    <row r="21" spans="1:4" x14ac:dyDescent="0.25">
      <c r="D21" s="1" t="s">
        <v>698</v>
      </c>
    </row>
  </sheetData>
  <mergeCells count="2">
    <mergeCell ref="D2:J3"/>
    <mergeCell ref="A13:A18"/>
  </mergeCells>
  <pageMargins left="0.511811024" right="0.511811024" top="0.78740157499999996" bottom="0.78740157499999996" header="0.31496062000000002" footer="0.31496062000000002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11" sqref="N11"/>
    </sheetView>
  </sheetViews>
  <sheetFormatPr defaultRowHeight="15" x14ac:dyDescent="0.25"/>
  <cols>
    <col min="1" max="1" width="38.85546875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D2" s="204" t="s">
        <v>553</v>
      </c>
      <c r="E2" s="205"/>
      <c r="F2" s="205"/>
      <c r="G2" s="205"/>
      <c r="H2" s="205"/>
      <c r="I2" s="205"/>
      <c r="J2" s="206"/>
    </row>
    <row r="3" spans="1:10" x14ac:dyDescent="0.25">
      <c r="A3" s="12" t="s">
        <v>15</v>
      </c>
      <c r="B3" s="14">
        <v>1</v>
      </c>
      <c r="D3" s="207"/>
      <c r="E3" s="208"/>
      <c r="F3" s="208"/>
      <c r="G3" s="208"/>
      <c r="H3" s="208"/>
      <c r="I3" s="208"/>
      <c r="J3" s="209"/>
    </row>
    <row r="4" spans="1:10" x14ac:dyDescent="0.25">
      <c r="A4" s="12" t="s">
        <v>28</v>
      </c>
      <c r="B4" s="13">
        <v>6.9565217391304349E-2</v>
      </c>
    </row>
    <row r="5" spans="1:10" x14ac:dyDescent="0.25">
      <c r="A5" s="12" t="s">
        <v>178</v>
      </c>
      <c r="B5" s="13">
        <v>8.6956521739130436E-3</v>
      </c>
    </row>
    <row r="6" spans="1:10" x14ac:dyDescent="0.25">
      <c r="A6" s="12" t="s">
        <v>327</v>
      </c>
      <c r="B6" s="13">
        <v>0.19130434782608696</v>
      </c>
    </row>
    <row r="7" spans="1:10" x14ac:dyDescent="0.25">
      <c r="A7" s="12" t="s">
        <v>326</v>
      </c>
      <c r="B7" s="13">
        <v>0.24347826086956523</v>
      </c>
    </row>
    <row r="8" spans="1:10" x14ac:dyDescent="0.25">
      <c r="A8" s="12" t="s">
        <v>325</v>
      </c>
      <c r="B8" s="13">
        <v>0.48695652173913045</v>
      </c>
    </row>
    <row r="10" spans="1:10" x14ac:dyDescent="0.25">
      <c r="A10" s="185" t="s">
        <v>538</v>
      </c>
    </row>
    <row r="11" spans="1:10" x14ac:dyDescent="0.25">
      <c r="A11" s="186"/>
    </row>
    <row r="12" spans="1:10" x14ac:dyDescent="0.25">
      <c r="A12" s="186"/>
    </row>
    <row r="13" spans="1:10" x14ac:dyDescent="0.25">
      <c r="A13" s="186"/>
    </row>
    <row r="14" spans="1:10" x14ac:dyDescent="0.25">
      <c r="A14" s="186"/>
    </row>
    <row r="15" spans="1:10" x14ac:dyDescent="0.25">
      <c r="A15" s="186"/>
    </row>
    <row r="16" spans="1:10" x14ac:dyDescent="0.25">
      <c r="A16" s="187"/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2">
    <mergeCell ref="D2:J3"/>
    <mergeCell ref="A10:A1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/>
  </sheetViews>
  <sheetFormatPr defaultRowHeight="15" x14ac:dyDescent="0.25"/>
  <cols>
    <col min="1" max="1" width="36.42578125" style="1" bestFit="1" customWidth="1"/>
    <col min="2" max="16384" width="9.140625" style="1"/>
  </cols>
  <sheetData>
    <row r="2" spans="1:8" ht="15.75" x14ac:dyDescent="0.25">
      <c r="D2" s="125" t="s">
        <v>733</v>
      </c>
      <c r="E2" s="126"/>
      <c r="F2" s="126"/>
      <c r="G2" s="126"/>
      <c r="H2" s="127"/>
    </row>
    <row r="3" spans="1:8" ht="15.75" x14ac:dyDescent="0.25">
      <c r="A3" s="15" t="s">
        <v>37</v>
      </c>
      <c r="B3" s="16">
        <v>0.7142857142857143</v>
      </c>
    </row>
    <row r="4" spans="1:8" ht="15.75" x14ac:dyDescent="0.25">
      <c r="A4" s="15" t="s">
        <v>38</v>
      </c>
      <c r="B4" s="16">
        <v>0.11564625850340136</v>
      </c>
    </row>
    <row r="5" spans="1:8" ht="15.75" x14ac:dyDescent="0.25">
      <c r="A5" s="15" t="s">
        <v>39</v>
      </c>
      <c r="B5" s="16">
        <v>9.5238095238095233E-2</v>
      </c>
    </row>
    <row r="6" spans="1:8" ht="15.75" x14ac:dyDescent="0.25">
      <c r="A6" s="15" t="s">
        <v>40</v>
      </c>
      <c r="B6" s="16">
        <v>3.4013605442176874E-2</v>
      </c>
    </row>
    <row r="7" spans="1:8" ht="15.75" x14ac:dyDescent="0.25">
      <c r="A7" s="15" t="s">
        <v>42</v>
      </c>
      <c r="B7" s="16">
        <v>6.8027210884353739E-3</v>
      </c>
    </row>
    <row r="8" spans="1:8" ht="15.75" x14ac:dyDescent="0.25">
      <c r="A8" s="15" t="s">
        <v>43</v>
      </c>
      <c r="B8" s="16">
        <v>6.8027210884353739E-3</v>
      </c>
    </row>
    <row r="9" spans="1:8" ht="15.75" x14ac:dyDescent="0.25">
      <c r="A9" s="15" t="s">
        <v>41</v>
      </c>
      <c r="B9" s="16">
        <v>2.0408163265306121E-2</v>
      </c>
    </row>
    <row r="10" spans="1:8" ht="15.75" x14ac:dyDescent="0.25">
      <c r="A10" s="15" t="s">
        <v>28</v>
      </c>
      <c r="B10" s="16">
        <v>6.8027210884353739E-3</v>
      </c>
    </row>
    <row r="24" spans="4:4" x14ac:dyDescent="0.25">
      <c r="D24" s="1" t="s">
        <v>697</v>
      </c>
    </row>
    <row r="25" spans="4:4" x14ac:dyDescent="0.25">
      <c r="D25" s="1" t="s">
        <v>698</v>
      </c>
    </row>
  </sheetData>
  <mergeCells count="1">
    <mergeCell ref="D2:H2"/>
  </mergeCells>
  <pageMargins left="0.511811024" right="0.511811024" top="0.78740157499999996" bottom="0.78740157499999996" header="0.31496062000000002" footer="0.3149606200000000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9" sqref="M9"/>
    </sheetView>
  </sheetViews>
  <sheetFormatPr defaultRowHeight="15" x14ac:dyDescent="0.25"/>
  <cols>
    <col min="1" max="2" width="25.85546875" style="1" customWidth="1"/>
    <col min="3" max="16384" width="9.140625" style="1"/>
  </cols>
  <sheetData>
    <row r="1" spans="1:9" ht="15.75" x14ac:dyDescent="0.25">
      <c r="B1" s="30"/>
    </row>
    <row r="2" spans="1:9" ht="15.75" customHeight="1" x14ac:dyDescent="0.25">
      <c r="D2" s="204" t="s">
        <v>554</v>
      </c>
      <c r="E2" s="205"/>
      <c r="F2" s="205"/>
      <c r="G2" s="205"/>
      <c r="H2" s="205"/>
      <c r="I2" s="206"/>
    </row>
    <row r="3" spans="1:9" x14ac:dyDescent="0.25">
      <c r="A3" s="12" t="s">
        <v>328</v>
      </c>
      <c r="B3" s="82">
        <v>51.923076923076927</v>
      </c>
      <c r="D3" s="207"/>
      <c r="E3" s="208"/>
      <c r="F3" s="208"/>
      <c r="G3" s="208"/>
      <c r="H3" s="208"/>
      <c r="I3" s="209"/>
    </row>
    <row r="4" spans="1:9" x14ac:dyDescent="0.25">
      <c r="A4" s="12" t="s">
        <v>329</v>
      </c>
      <c r="B4" s="82">
        <v>32.692307692307693</v>
      </c>
    </row>
    <row r="5" spans="1:9" x14ac:dyDescent="0.25">
      <c r="A5" s="12" t="s">
        <v>330</v>
      </c>
      <c r="B5" s="82">
        <v>11.538461538461538</v>
      </c>
    </row>
    <row r="6" spans="1:9" x14ac:dyDescent="0.25">
      <c r="A6" s="12" t="s">
        <v>198</v>
      </c>
      <c r="B6" s="82">
        <v>3.8461538461538463</v>
      </c>
    </row>
    <row r="7" spans="1:9" x14ac:dyDescent="0.25">
      <c r="A7" s="12" t="s">
        <v>15</v>
      </c>
      <c r="B7" s="82">
        <v>100</v>
      </c>
    </row>
    <row r="10" spans="1:9" ht="15" customHeight="1" x14ac:dyDescent="0.25">
      <c r="A10" s="189" t="s">
        <v>538</v>
      </c>
      <c r="B10" s="191"/>
    </row>
    <row r="11" spans="1:9" x14ac:dyDescent="0.25">
      <c r="A11" s="192"/>
      <c r="B11" s="194"/>
    </row>
    <row r="12" spans="1:9" x14ac:dyDescent="0.25">
      <c r="A12" s="192"/>
      <c r="B12" s="194"/>
    </row>
    <row r="13" spans="1:9" x14ac:dyDescent="0.25">
      <c r="A13" s="5"/>
      <c r="B13" s="5"/>
    </row>
    <row r="14" spans="1:9" x14ac:dyDescent="0.25">
      <c r="A14" s="5"/>
      <c r="B14" s="5"/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2">
    <mergeCell ref="D2:I3"/>
    <mergeCell ref="A10:B12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7" sqref="M17"/>
    </sheetView>
  </sheetViews>
  <sheetFormatPr defaultRowHeight="15" x14ac:dyDescent="0.25"/>
  <cols>
    <col min="1" max="1" width="37.28515625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D2" s="204" t="s">
        <v>555</v>
      </c>
      <c r="E2" s="205"/>
      <c r="F2" s="205"/>
      <c r="G2" s="205"/>
      <c r="H2" s="205"/>
      <c r="I2" s="205"/>
      <c r="J2" s="206"/>
    </row>
    <row r="3" spans="1:10" x14ac:dyDescent="0.25">
      <c r="A3" s="79" t="s">
        <v>331</v>
      </c>
      <c r="B3" s="80">
        <v>2.2727272727272728E-2</v>
      </c>
      <c r="D3" s="207"/>
      <c r="E3" s="208"/>
      <c r="F3" s="208"/>
      <c r="G3" s="208"/>
      <c r="H3" s="208"/>
      <c r="I3" s="208"/>
      <c r="J3" s="209"/>
    </row>
    <row r="4" spans="1:10" x14ac:dyDescent="0.25">
      <c r="A4" s="79" t="s">
        <v>332</v>
      </c>
      <c r="B4" s="80">
        <v>2.2727272727272728E-2</v>
      </c>
    </row>
    <row r="5" spans="1:10" x14ac:dyDescent="0.25">
      <c r="A5" s="79" t="s">
        <v>333</v>
      </c>
      <c r="B5" s="80">
        <v>2.2727272727272728E-2</v>
      </c>
    </row>
    <row r="6" spans="1:10" x14ac:dyDescent="0.25">
      <c r="A6" s="79" t="s">
        <v>334</v>
      </c>
      <c r="B6" s="80">
        <v>2.2727272727272728E-2</v>
      </c>
    </row>
    <row r="7" spans="1:10" x14ac:dyDescent="0.25">
      <c r="A7" s="79" t="s">
        <v>335</v>
      </c>
      <c r="B7" s="80">
        <v>4.5454545454545456E-2</v>
      </c>
    </row>
    <row r="8" spans="1:10" x14ac:dyDescent="0.25">
      <c r="A8" s="79" t="s">
        <v>336</v>
      </c>
      <c r="B8" s="80">
        <v>4.5454545454545456E-2</v>
      </c>
    </row>
    <row r="9" spans="1:10" x14ac:dyDescent="0.25">
      <c r="A9" s="79" t="s">
        <v>337</v>
      </c>
      <c r="B9" s="80">
        <v>4.5454545454545497E-2</v>
      </c>
    </row>
    <row r="10" spans="1:10" x14ac:dyDescent="0.25">
      <c r="A10" s="79" t="s">
        <v>338</v>
      </c>
      <c r="B10" s="80">
        <v>6.8181818181818177E-2</v>
      </c>
    </row>
    <row r="11" spans="1:10" x14ac:dyDescent="0.25">
      <c r="A11" s="79" t="s">
        <v>339</v>
      </c>
      <c r="B11" s="80">
        <v>0.11363636363636363</v>
      </c>
    </row>
    <row r="12" spans="1:10" x14ac:dyDescent="0.25">
      <c r="A12" s="79" t="s">
        <v>340</v>
      </c>
      <c r="B12" s="80">
        <v>0.59090909090909094</v>
      </c>
    </row>
    <row r="14" spans="1:10" x14ac:dyDescent="0.25">
      <c r="A14" s="247" t="s">
        <v>538</v>
      </c>
    </row>
    <row r="15" spans="1:10" x14ac:dyDescent="0.25">
      <c r="A15" s="248"/>
    </row>
    <row r="16" spans="1:10" x14ac:dyDescent="0.25">
      <c r="A16" s="248"/>
    </row>
    <row r="17" spans="1:4" x14ac:dyDescent="0.25">
      <c r="A17" s="248"/>
    </row>
    <row r="18" spans="1:4" x14ac:dyDescent="0.25">
      <c r="A18" s="248"/>
    </row>
    <row r="19" spans="1:4" x14ac:dyDescent="0.25">
      <c r="A19" s="249"/>
      <c r="D19" s="1" t="s">
        <v>697</v>
      </c>
    </row>
    <row r="20" spans="1:4" x14ac:dyDescent="0.25">
      <c r="D20" s="1" t="s">
        <v>698</v>
      </c>
    </row>
  </sheetData>
  <mergeCells count="2">
    <mergeCell ref="D2:J3"/>
    <mergeCell ref="A14:A19"/>
  </mergeCells>
  <pageMargins left="0.511811024" right="0.511811024" top="0.78740157499999996" bottom="0.78740157499999996" header="0.31496062000000002" footer="0.3149606200000000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M8" sqref="M8"/>
    </sheetView>
  </sheetViews>
  <sheetFormatPr defaultRowHeight="15" x14ac:dyDescent="0.25"/>
  <cols>
    <col min="1" max="1" width="40.85546875" style="1" customWidth="1"/>
    <col min="2" max="16384" width="9.140625" style="1"/>
  </cols>
  <sheetData>
    <row r="1" spans="1:9" ht="15.75" x14ac:dyDescent="0.25">
      <c r="B1" s="30"/>
    </row>
    <row r="2" spans="1:9" x14ac:dyDescent="0.25">
      <c r="A2" s="21"/>
    </row>
    <row r="3" spans="1:9" ht="15.75" customHeight="1" x14ac:dyDescent="0.25">
      <c r="A3" s="79" t="s">
        <v>178</v>
      </c>
      <c r="B3" s="80">
        <v>2.0618556701030927E-2</v>
      </c>
      <c r="D3" s="204" t="s">
        <v>556</v>
      </c>
      <c r="E3" s="205"/>
      <c r="F3" s="205"/>
      <c r="G3" s="205"/>
      <c r="H3" s="205"/>
      <c r="I3" s="206"/>
    </row>
    <row r="4" spans="1:9" x14ac:dyDescent="0.25">
      <c r="A4" s="79" t="s">
        <v>341</v>
      </c>
      <c r="B4" s="80">
        <v>4.1237113402061855E-2</v>
      </c>
      <c r="D4" s="207"/>
      <c r="E4" s="208"/>
      <c r="F4" s="208"/>
      <c r="G4" s="208"/>
      <c r="H4" s="208"/>
      <c r="I4" s="209"/>
    </row>
    <row r="5" spans="1:9" x14ac:dyDescent="0.25">
      <c r="A5" s="79" t="s">
        <v>342</v>
      </c>
      <c r="B5" s="80">
        <v>5.1546391752577317E-2</v>
      </c>
    </row>
    <row r="6" spans="1:9" x14ac:dyDescent="0.25">
      <c r="A6" s="79" t="s">
        <v>343</v>
      </c>
      <c r="B6" s="80">
        <v>7.2164948453608241E-2</v>
      </c>
    </row>
    <row r="7" spans="1:9" x14ac:dyDescent="0.25">
      <c r="A7" s="79" t="s">
        <v>344</v>
      </c>
      <c r="B7" s="80">
        <v>0.1134020618556701</v>
      </c>
    </row>
    <row r="8" spans="1:9" x14ac:dyDescent="0.25">
      <c r="A8" s="79" t="s">
        <v>345</v>
      </c>
      <c r="B8" s="80">
        <v>0.12371134020618557</v>
      </c>
    </row>
    <row r="9" spans="1:9" x14ac:dyDescent="0.25">
      <c r="A9" s="79" t="s">
        <v>346</v>
      </c>
      <c r="B9" s="80">
        <v>0.13402061855670103</v>
      </c>
    </row>
    <row r="10" spans="1:9" x14ac:dyDescent="0.25">
      <c r="A10" s="79" t="s">
        <v>347</v>
      </c>
      <c r="B10" s="80">
        <v>0.14432989690721648</v>
      </c>
    </row>
    <row r="11" spans="1:9" x14ac:dyDescent="0.25">
      <c r="A11" s="79" t="s">
        <v>348</v>
      </c>
      <c r="B11" s="80">
        <v>0.29896907216494845</v>
      </c>
    </row>
    <row r="13" spans="1:9" x14ac:dyDescent="0.25">
      <c r="A13" s="185" t="s">
        <v>538</v>
      </c>
    </row>
    <row r="14" spans="1:9" x14ac:dyDescent="0.25">
      <c r="A14" s="186"/>
    </row>
    <row r="15" spans="1:9" x14ac:dyDescent="0.25">
      <c r="A15" s="186"/>
    </row>
    <row r="16" spans="1:9" x14ac:dyDescent="0.25">
      <c r="A16" s="186"/>
    </row>
    <row r="17" spans="1:4" x14ac:dyDescent="0.25">
      <c r="A17" s="186"/>
    </row>
    <row r="18" spans="1:4" x14ac:dyDescent="0.25">
      <c r="A18" s="187"/>
    </row>
    <row r="21" spans="1:4" x14ac:dyDescent="0.25">
      <c r="D21" s="1" t="s">
        <v>697</v>
      </c>
    </row>
    <row r="22" spans="1:4" x14ac:dyDescent="0.25">
      <c r="D22" s="1" t="s">
        <v>698</v>
      </c>
    </row>
  </sheetData>
  <mergeCells count="2">
    <mergeCell ref="D3:I4"/>
    <mergeCell ref="A13:A18"/>
  </mergeCells>
  <pageMargins left="0.511811024" right="0.511811024" top="0.78740157499999996" bottom="0.78740157499999996" header="0.31496062000000002" footer="0.3149606200000000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Q10" sqref="Q10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  <c r="E1" s="214" t="s">
        <v>557</v>
      </c>
      <c r="F1" s="215"/>
      <c r="G1" s="215"/>
      <c r="H1" s="215"/>
      <c r="I1" s="215"/>
      <c r="J1" s="216"/>
    </row>
    <row r="2" spans="1:10" x14ac:dyDescent="0.25">
      <c r="E2" s="220"/>
      <c r="F2" s="221"/>
      <c r="G2" s="221"/>
      <c r="H2" s="221"/>
      <c r="I2" s="221"/>
      <c r="J2" s="222"/>
    </row>
    <row r="3" spans="1:10" x14ac:dyDescent="0.25">
      <c r="A3" s="79" t="s">
        <v>349</v>
      </c>
      <c r="B3" s="80">
        <v>2.3255813953488372E-2</v>
      </c>
    </row>
    <row r="4" spans="1:10" x14ac:dyDescent="0.25">
      <c r="A4" s="79" t="s">
        <v>350</v>
      </c>
      <c r="B4" s="80">
        <v>4.6511627906976744E-2</v>
      </c>
    </row>
    <row r="5" spans="1:10" x14ac:dyDescent="0.25">
      <c r="A5" s="79" t="s">
        <v>351</v>
      </c>
      <c r="B5" s="80">
        <v>4.6511627906976744E-2</v>
      </c>
    </row>
    <row r="6" spans="1:10" x14ac:dyDescent="0.25">
      <c r="A6" s="79" t="s">
        <v>352</v>
      </c>
      <c r="B6" s="80">
        <v>2.3255813953488372E-2</v>
      </c>
    </row>
    <row r="7" spans="1:10" x14ac:dyDescent="0.25">
      <c r="A7" s="79" t="s">
        <v>353</v>
      </c>
      <c r="B7" s="80">
        <v>0.2558139534883721</v>
      </c>
    </row>
    <row r="8" spans="1:10" x14ac:dyDescent="0.25">
      <c r="A8" s="79" t="s">
        <v>354</v>
      </c>
      <c r="B8" s="80">
        <v>2.3255813953488372E-2</v>
      </c>
    </row>
    <row r="9" spans="1:10" x14ac:dyDescent="0.25">
      <c r="A9" s="79" t="s">
        <v>355</v>
      </c>
      <c r="B9" s="80">
        <v>2.3255813953488372E-2</v>
      </c>
    </row>
    <row r="10" spans="1:10" x14ac:dyDescent="0.25">
      <c r="A10" s="79" t="s">
        <v>356</v>
      </c>
      <c r="B10" s="80">
        <v>0.32558139534883723</v>
      </c>
    </row>
    <row r="11" spans="1:10" x14ac:dyDescent="0.25">
      <c r="A11" s="79" t="s">
        <v>357</v>
      </c>
      <c r="B11" s="80">
        <v>2.3255813953488372E-2</v>
      </c>
    </row>
    <row r="12" spans="1:10" x14ac:dyDescent="0.25">
      <c r="A12" s="79" t="s">
        <v>358</v>
      </c>
      <c r="B12" s="80">
        <v>2.3255813953488372E-2</v>
      </c>
    </row>
    <row r="13" spans="1:10" x14ac:dyDescent="0.25">
      <c r="A13" s="79" t="s">
        <v>359</v>
      </c>
      <c r="B13" s="80">
        <v>4.6511627906976744E-2</v>
      </c>
    </row>
    <row r="14" spans="1:10" x14ac:dyDescent="0.25">
      <c r="A14" s="79" t="s">
        <v>360</v>
      </c>
      <c r="B14" s="80">
        <v>6.9767441860465115E-2</v>
      </c>
    </row>
    <row r="15" spans="1:10" x14ac:dyDescent="0.25">
      <c r="A15" s="79" t="s">
        <v>361</v>
      </c>
      <c r="B15" s="80">
        <v>6.9767441860465115E-2</v>
      </c>
    </row>
    <row r="16" spans="1:10" x14ac:dyDescent="0.25">
      <c r="A16" s="79" t="s">
        <v>15</v>
      </c>
      <c r="B16" s="80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E1:J2"/>
  </mergeCells>
  <pageMargins left="0.511811024" right="0.511811024" top="0.78740157499999996" bottom="0.78740157499999996" header="0.31496062000000002" footer="0.3149606200000000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8" sqref="N8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  <c r="C1" s="30"/>
    </row>
    <row r="2" spans="1:10" ht="15.75" customHeight="1" x14ac:dyDescent="0.25">
      <c r="E2" s="204" t="s">
        <v>558</v>
      </c>
      <c r="F2" s="205"/>
      <c r="G2" s="205"/>
      <c r="H2" s="205"/>
      <c r="I2" s="205"/>
      <c r="J2" s="206"/>
    </row>
    <row r="3" spans="1:10" x14ac:dyDescent="0.25">
      <c r="A3" s="79" t="s">
        <v>362</v>
      </c>
      <c r="B3" s="80">
        <v>4.6511627906976744E-2</v>
      </c>
      <c r="E3" s="207"/>
      <c r="F3" s="208"/>
      <c r="G3" s="208"/>
      <c r="H3" s="208"/>
      <c r="I3" s="208"/>
      <c r="J3" s="209"/>
    </row>
    <row r="4" spans="1:10" x14ac:dyDescent="0.25">
      <c r="A4" s="79" t="s">
        <v>363</v>
      </c>
      <c r="B4" s="80">
        <v>2.3255813953488372E-2</v>
      </c>
    </row>
    <row r="5" spans="1:10" x14ac:dyDescent="0.25">
      <c r="A5" s="79" t="s">
        <v>364</v>
      </c>
      <c r="B5" s="80">
        <v>4.6511627906976744E-2</v>
      </c>
    </row>
    <row r="6" spans="1:10" x14ac:dyDescent="0.25">
      <c r="A6" s="79" t="s">
        <v>365</v>
      </c>
      <c r="B6" s="80">
        <v>2.3255813953488372E-2</v>
      </c>
    </row>
    <row r="7" spans="1:10" x14ac:dyDescent="0.25">
      <c r="A7" s="79" t="s">
        <v>366</v>
      </c>
      <c r="B7" s="80">
        <v>9.3023255813953487E-2</v>
      </c>
    </row>
    <row r="8" spans="1:10" x14ac:dyDescent="0.25">
      <c r="A8" s="79" t="s">
        <v>367</v>
      </c>
      <c r="B8" s="80">
        <v>6.9767441860465115E-2</v>
      </c>
    </row>
    <row r="9" spans="1:10" x14ac:dyDescent="0.25">
      <c r="A9" s="79" t="s">
        <v>368</v>
      </c>
      <c r="B9" s="80">
        <v>0.69767441860465118</v>
      </c>
    </row>
    <row r="10" spans="1:10" x14ac:dyDescent="0.25">
      <c r="A10" s="79" t="s">
        <v>15</v>
      </c>
      <c r="B10" s="80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14" sqref="N14"/>
    </sheetView>
  </sheetViews>
  <sheetFormatPr defaultRowHeight="15" x14ac:dyDescent="0.25"/>
  <cols>
    <col min="1" max="1" width="36.5703125" style="1" customWidth="1"/>
    <col min="2" max="16384" width="9.140625" style="1"/>
  </cols>
  <sheetData>
    <row r="1" spans="1:10" ht="15.75" x14ac:dyDescent="0.25">
      <c r="B1" s="30"/>
      <c r="C1" s="30"/>
    </row>
    <row r="2" spans="1:10" ht="15.75" customHeight="1" x14ac:dyDescent="0.25">
      <c r="D2" s="204" t="s">
        <v>559</v>
      </c>
      <c r="E2" s="205"/>
      <c r="F2" s="205"/>
      <c r="G2" s="205"/>
      <c r="H2" s="205"/>
      <c r="I2" s="205"/>
      <c r="J2" s="206"/>
    </row>
    <row r="3" spans="1:10" x14ac:dyDescent="0.25">
      <c r="A3" s="79" t="s">
        <v>15</v>
      </c>
      <c r="B3" s="80">
        <v>1</v>
      </c>
      <c r="D3" s="207"/>
      <c r="E3" s="208"/>
      <c r="F3" s="208"/>
      <c r="G3" s="208"/>
      <c r="H3" s="208"/>
      <c r="I3" s="208"/>
      <c r="J3" s="209"/>
    </row>
    <row r="4" spans="1:10" x14ac:dyDescent="0.25">
      <c r="A4" s="79" t="s">
        <v>118</v>
      </c>
      <c r="B4" s="80">
        <v>1.9607843137254902E-2</v>
      </c>
    </row>
    <row r="5" spans="1:10" x14ac:dyDescent="0.25">
      <c r="A5" s="79" t="s">
        <v>369</v>
      </c>
      <c r="B5" s="80">
        <v>5.8823529411764705E-2</v>
      </c>
    </row>
    <row r="6" spans="1:10" x14ac:dyDescent="0.25">
      <c r="A6" s="79" t="s">
        <v>370</v>
      </c>
      <c r="B6" s="80">
        <v>9.8039215686274508E-2</v>
      </c>
    </row>
    <row r="7" spans="1:10" x14ac:dyDescent="0.25">
      <c r="A7" s="79" t="s">
        <v>372</v>
      </c>
      <c r="B7" s="80">
        <v>0.11764705882352941</v>
      </c>
    </row>
    <row r="8" spans="1:10" x14ac:dyDescent="0.25">
      <c r="A8" s="79" t="s">
        <v>340</v>
      </c>
      <c r="B8" s="80">
        <v>0.31372549019607843</v>
      </c>
    </row>
    <row r="9" spans="1:10" x14ac:dyDescent="0.25">
      <c r="A9" s="79" t="s">
        <v>371</v>
      </c>
      <c r="B9" s="80">
        <v>0.37254901960784315</v>
      </c>
    </row>
    <row r="11" spans="1:10" ht="15" customHeight="1" x14ac:dyDescent="0.25">
      <c r="A11" s="247" t="s">
        <v>538</v>
      </c>
    </row>
    <row r="12" spans="1:10" x14ac:dyDescent="0.25">
      <c r="A12" s="248"/>
    </row>
    <row r="13" spans="1:10" x14ac:dyDescent="0.25">
      <c r="A13" s="248"/>
    </row>
    <row r="14" spans="1:10" x14ac:dyDescent="0.25">
      <c r="A14" s="248"/>
    </row>
    <row r="15" spans="1:10" x14ac:dyDescent="0.25">
      <c r="A15" s="249"/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2">
    <mergeCell ref="D2:J3"/>
    <mergeCell ref="A11:A15"/>
  </mergeCells>
  <pageMargins left="0.511811024" right="0.511811024" top="0.78740157499999996" bottom="0.78740157499999996" header="0.31496062000000002" footer="0.3149606200000000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O12" sqref="O12"/>
    </sheetView>
  </sheetViews>
  <sheetFormatPr defaultRowHeight="15" x14ac:dyDescent="0.25"/>
  <cols>
    <col min="1" max="1" width="20.7109375" style="1" customWidth="1"/>
    <col min="2" max="16384" width="9.140625" style="1"/>
  </cols>
  <sheetData>
    <row r="1" spans="1:10" ht="15.75" x14ac:dyDescent="0.25">
      <c r="B1" s="30"/>
      <c r="C1" s="30"/>
    </row>
    <row r="2" spans="1:10" ht="15.75" customHeight="1" x14ac:dyDescent="0.25">
      <c r="E2" s="204" t="s">
        <v>560</v>
      </c>
      <c r="F2" s="205"/>
      <c r="G2" s="205"/>
      <c r="H2" s="205"/>
      <c r="I2" s="205"/>
      <c r="J2" s="206"/>
    </row>
    <row r="3" spans="1:10" x14ac:dyDescent="0.25">
      <c r="A3" s="79" t="s">
        <v>53</v>
      </c>
      <c r="B3" s="80">
        <v>5.7692307692307696E-2</v>
      </c>
      <c r="E3" s="210"/>
      <c r="F3" s="211"/>
      <c r="G3" s="211"/>
      <c r="H3" s="211"/>
      <c r="I3" s="211"/>
      <c r="J3" s="212"/>
    </row>
    <row r="4" spans="1:10" x14ac:dyDescent="0.25">
      <c r="A4" s="79" t="s">
        <v>373</v>
      </c>
      <c r="B4" s="80">
        <v>0.92307692307692313</v>
      </c>
      <c r="E4" s="207"/>
      <c r="F4" s="208"/>
      <c r="G4" s="208"/>
      <c r="H4" s="208"/>
      <c r="I4" s="208"/>
      <c r="J4" s="209"/>
    </row>
    <row r="5" spans="1:10" x14ac:dyDescent="0.25">
      <c r="A5" s="79" t="s">
        <v>374</v>
      </c>
      <c r="B5" s="80">
        <v>1.9230769230769232E-2</v>
      </c>
    </row>
    <row r="6" spans="1:10" x14ac:dyDescent="0.25">
      <c r="A6" s="79" t="s">
        <v>15</v>
      </c>
      <c r="B6" s="80">
        <v>1</v>
      </c>
    </row>
    <row r="21" spans="4:4" x14ac:dyDescent="0.25">
      <c r="D21" s="1" t="s">
        <v>697</v>
      </c>
    </row>
    <row r="22" spans="4:4" x14ac:dyDescent="0.25">
      <c r="D22" s="1" t="s">
        <v>698</v>
      </c>
    </row>
  </sheetData>
  <mergeCells count="1">
    <mergeCell ref="E2:J4"/>
  </mergeCells>
  <pageMargins left="0.511811024" right="0.511811024" top="0.78740157499999996" bottom="0.78740157499999996" header="0.31496062000000002" footer="0.3149606200000000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6" sqref="M6"/>
    </sheetView>
  </sheetViews>
  <sheetFormatPr defaultRowHeight="15" x14ac:dyDescent="0.25"/>
  <cols>
    <col min="1" max="1" width="28.28515625" style="1" customWidth="1"/>
    <col min="2" max="16384" width="9.140625" style="1"/>
  </cols>
  <sheetData>
    <row r="1" spans="1:9" ht="15.75" x14ac:dyDescent="0.25">
      <c r="B1" s="30"/>
    </row>
    <row r="2" spans="1:9" ht="15.75" customHeight="1" x14ac:dyDescent="0.25">
      <c r="D2" s="204" t="s">
        <v>561</v>
      </c>
      <c r="E2" s="205"/>
      <c r="F2" s="205"/>
      <c r="G2" s="205"/>
      <c r="H2" s="205"/>
      <c r="I2" s="206"/>
    </row>
    <row r="3" spans="1:9" x14ac:dyDescent="0.25">
      <c r="A3" s="79" t="s">
        <v>53</v>
      </c>
      <c r="B3" s="80">
        <v>3.8461538461538464E-2</v>
      </c>
      <c r="D3" s="207"/>
      <c r="E3" s="208"/>
      <c r="F3" s="208"/>
      <c r="G3" s="208"/>
      <c r="H3" s="208"/>
      <c r="I3" s="209"/>
    </row>
    <row r="4" spans="1:9" x14ac:dyDescent="0.25">
      <c r="A4" s="79" t="s">
        <v>373</v>
      </c>
      <c r="B4" s="80">
        <v>0.71153846153846156</v>
      </c>
    </row>
    <row r="5" spans="1:9" x14ac:dyDescent="0.25">
      <c r="A5" s="79" t="s">
        <v>374</v>
      </c>
      <c r="B5" s="80">
        <v>0.17307692307692307</v>
      </c>
    </row>
    <row r="6" spans="1:9" x14ac:dyDescent="0.25">
      <c r="A6" s="79" t="s">
        <v>41</v>
      </c>
      <c r="B6" s="80">
        <v>7.6923076923076927E-2</v>
      </c>
    </row>
    <row r="7" spans="1:9" x14ac:dyDescent="0.25">
      <c r="A7" s="79" t="s">
        <v>15</v>
      </c>
      <c r="B7" s="80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D2:I3"/>
  </mergeCells>
  <pageMargins left="0.511811024" right="0.511811024" top="0.78740157499999996" bottom="0.78740157499999996" header="0.31496062000000002" footer="0.3149606200000000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10" sqref="N10"/>
    </sheetView>
  </sheetViews>
  <sheetFormatPr defaultRowHeight="15" x14ac:dyDescent="0.25"/>
  <cols>
    <col min="1" max="1" width="18.85546875" style="1" bestFit="1" customWidth="1"/>
    <col min="2" max="16384" width="9.140625" style="1"/>
  </cols>
  <sheetData>
    <row r="1" spans="1:9" ht="15.75" x14ac:dyDescent="0.25">
      <c r="B1" s="30"/>
      <c r="E1" s="204" t="s">
        <v>562</v>
      </c>
      <c r="F1" s="205"/>
      <c r="G1" s="205"/>
      <c r="H1" s="205"/>
      <c r="I1" s="206"/>
    </row>
    <row r="2" spans="1:9" ht="15.75" customHeight="1" x14ac:dyDescent="0.25">
      <c r="E2" s="207"/>
      <c r="F2" s="208"/>
      <c r="G2" s="208"/>
      <c r="H2" s="208"/>
      <c r="I2" s="209"/>
    </row>
    <row r="3" spans="1:9" x14ac:dyDescent="0.25">
      <c r="A3" s="79" t="s">
        <v>373</v>
      </c>
      <c r="B3" s="80">
        <v>0.23076923076923078</v>
      </c>
    </row>
    <row r="4" spans="1:9" x14ac:dyDescent="0.25">
      <c r="A4" s="79" t="s">
        <v>374</v>
      </c>
      <c r="B4" s="80">
        <v>0.67307692307692313</v>
      </c>
    </row>
    <row r="5" spans="1:9" x14ac:dyDescent="0.25">
      <c r="A5" s="79" t="s">
        <v>41</v>
      </c>
      <c r="B5" s="80">
        <v>7.6923076923076927E-2</v>
      </c>
    </row>
    <row r="6" spans="1:9" x14ac:dyDescent="0.25">
      <c r="A6" s="79" t="s">
        <v>28</v>
      </c>
      <c r="B6" s="80">
        <v>1.9230769230769232E-2</v>
      </c>
    </row>
    <row r="7" spans="1:9" x14ac:dyDescent="0.25">
      <c r="A7" s="79" t="s">
        <v>15</v>
      </c>
      <c r="B7" s="80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E1:I2"/>
  </mergeCells>
  <pageMargins left="0.511811024" right="0.511811024" top="0.78740157499999996" bottom="0.78740157499999996" header="0.31496062000000002" footer="0.3149606200000000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N8" sqref="N8"/>
    </sheetView>
  </sheetViews>
  <sheetFormatPr defaultRowHeight="15" x14ac:dyDescent="0.25"/>
  <cols>
    <col min="1" max="1" width="25.42578125" style="1" customWidth="1"/>
    <col min="2" max="16384" width="9.140625" style="1"/>
  </cols>
  <sheetData>
    <row r="1" spans="1:8" ht="15.75" x14ac:dyDescent="0.25">
      <c r="B1" s="30"/>
    </row>
    <row r="2" spans="1:8" ht="15.75" customHeight="1" x14ac:dyDescent="0.25">
      <c r="D2" s="204" t="s">
        <v>563</v>
      </c>
      <c r="E2" s="205"/>
      <c r="F2" s="205"/>
      <c r="G2" s="205"/>
      <c r="H2" s="206"/>
    </row>
    <row r="3" spans="1:8" x14ac:dyDescent="0.25">
      <c r="A3" s="79" t="s">
        <v>53</v>
      </c>
      <c r="B3" s="80">
        <v>1.9230769230769232E-2</v>
      </c>
      <c r="D3" s="207"/>
      <c r="E3" s="208"/>
      <c r="F3" s="208"/>
      <c r="G3" s="208"/>
      <c r="H3" s="209"/>
    </row>
    <row r="4" spans="1:8" x14ac:dyDescent="0.25">
      <c r="A4" s="79" t="s">
        <v>373</v>
      </c>
      <c r="B4" s="80">
        <v>0.15384615384615385</v>
      </c>
    </row>
    <row r="5" spans="1:8" x14ac:dyDescent="0.25">
      <c r="A5" s="79" t="s">
        <v>374</v>
      </c>
      <c r="B5" s="80">
        <v>0.76923076923076927</v>
      </c>
    </row>
    <row r="6" spans="1:8" x14ac:dyDescent="0.25">
      <c r="A6" s="79" t="s">
        <v>41</v>
      </c>
      <c r="B6" s="80">
        <v>5.7692307692307696E-2</v>
      </c>
    </row>
    <row r="7" spans="1:8" x14ac:dyDescent="0.25">
      <c r="A7" s="79" t="s">
        <v>15</v>
      </c>
      <c r="B7" s="80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2:H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/>
  </sheetViews>
  <sheetFormatPr defaultRowHeight="15" x14ac:dyDescent="0.25"/>
  <cols>
    <col min="1" max="1" width="29.28515625" style="1" bestFit="1" customWidth="1"/>
    <col min="2" max="16384" width="9.140625" style="1"/>
  </cols>
  <sheetData>
    <row r="2" spans="1:6" ht="15.75" x14ac:dyDescent="0.25">
      <c r="D2" s="125" t="s">
        <v>734</v>
      </c>
      <c r="E2" s="126"/>
      <c r="F2" s="127"/>
    </row>
    <row r="3" spans="1:6" ht="15.75" x14ac:dyDescent="0.25">
      <c r="A3" s="15" t="s">
        <v>44</v>
      </c>
      <c r="B3" s="16">
        <v>0.891156462585034</v>
      </c>
    </row>
    <row r="4" spans="1:6" ht="15.75" x14ac:dyDescent="0.25">
      <c r="A4" s="15" t="s">
        <v>45</v>
      </c>
      <c r="B4" s="16">
        <v>7.4829931972789115E-2</v>
      </c>
    </row>
    <row r="5" spans="1:6" ht="15.75" x14ac:dyDescent="0.25">
      <c r="A5" s="15" t="s">
        <v>46</v>
      </c>
      <c r="B5" s="16">
        <v>2.7210884353741496E-2</v>
      </c>
    </row>
    <row r="6" spans="1:6" ht="15.75" x14ac:dyDescent="0.25">
      <c r="A6" s="15" t="s">
        <v>47</v>
      </c>
      <c r="B6" s="16">
        <v>6.8027210884353739E-3</v>
      </c>
    </row>
    <row r="7" spans="1:6" ht="15.75" x14ac:dyDescent="0.25">
      <c r="A7" s="15" t="s">
        <v>15</v>
      </c>
      <c r="B7" s="17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2:F2"/>
  </mergeCells>
  <pageMargins left="0.511811024" right="0.511811024" top="0.78740157499999996" bottom="0.78740157499999996" header="0.31496062000000002" footer="0.3149606200000000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9" sqref="O9"/>
    </sheetView>
  </sheetViews>
  <sheetFormatPr defaultRowHeight="15" x14ac:dyDescent="0.25"/>
  <cols>
    <col min="1" max="1" width="24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D2" s="204" t="s">
        <v>564</v>
      </c>
      <c r="E2" s="205"/>
      <c r="F2" s="205"/>
      <c r="G2" s="205"/>
      <c r="H2" s="205"/>
      <c r="I2" s="205"/>
      <c r="J2" s="206"/>
    </row>
    <row r="3" spans="1:10" x14ac:dyDescent="0.25">
      <c r="A3" s="79" t="s">
        <v>53</v>
      </c>
      <c r="B3" s="80">
        <v>0.4631578947368421</v>
      </c>
      <c r="D3" s="207"/>
      <c r="E3" s="208"/>
      <c r="F3" s="208"/>
      <c r="G3" s="208"/>
      <c r="H3" s="208"/>
      <c r="I3" s="208"/>
      <c r="J3" s="209"/>
    </row>
    <row r="4" spans="1:10" x14ac:dyDescent="0.25">
      <c r="A4" s="79" t="s">
        <v>373</v>
      </c>
      <c r="B4" s="80">
        <v>0.33684210526315789</v>
      </c>
    </row>
    <row r="5" spans="1:10" x14ac:dyDescent="0.25">
      <c r="A5" s="79" t="s">
        <v>374</v>
      </c>
      <c r="B5" s="80">
        <v>0.17894736842105263</v>
      </c>
    </row>
    <row r="6" spans="1:10" x14ac:dyDescent="0.25">
      <c r="A6" s="79" t="s">
        <v>41</v>
      </c>
      <c r="B6" s="80">
        <v>2.1052631578947368E-2</v>
      </c>
    </row>
    <row r="7" spans="1:10" x14ac:dyDescent="0.25">
      <c r="A7" s="79" t="s">
        <v>15</v>
      </c>
      <c r="B7" s="80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2:J3"/>
  </mergeCells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N8" sqref="N8"/>
    </sheetView>
  </sheetViews>
  <sheetFormatPr defaultRowHeight="15" x14ac:dyDescent="0.25"/>
  <cols>
    <col min="1" max="1" width="22.85546875" style="1" customWidth="1"/>
    <col min="2" max="16384" width="9.140625" style="1"/>
  </cols>
  <sheetData>
    <row r="1" spans="1:9" ht="15.75" x14ac:dyDescent="0.25">
      <c r="B1" s="30"/>
    </row>
    <row r="2" spans="1:9" ht="15.75" customHeight="1" x14ac:dyDescent="0.25">
      <c r="D2" s="204" t="s">
        <v>565</v>
      </c>
      <c r="E2" s="205"/>
      <c r="F2" s="205"/>
      <c r="G2" s="205"/>
      <c r="H2" s="205"/>
      <c r="I2" s="206"/>
    </row>
    <row r="3" spans="1:9" x14ac:dyDescent="0.25">
      <c r="A3" s="79" t="s">
        <v>53</v>
      </c>
      <c r="B3" s="80">
        <v>0.25263157894736843</v>
      </c>
      <c r="D3" s="207"/>
      <c r="E3" s="208"/>
      <c r="F3" s="208"/>
      <c r="G3" s="208"/>
      <c r="H3" s="208"/>
      <c r="I3" s="209"/>
    </row>
    <row r="4" spans="1:9" x14ac:dyDescent="0.25">
      <c r="A4" s="79" t="s">
        <v>373</v>
      </c>
      <c r="B4" s="80">
        <v>0.35789473684210527</v>
      </c>
    </row>
    <row r="5" spans="1:9" x14ac:dyDescent="0.25">
      <c r="A5" s="79" t="s">
        <v>374</v>
      </c>
      <c r="B5" s="80">
        <v>0.35789473684210527</v>
      </c>
    </row>
    <row r="6" spans="1:9" x14ac:dyDescent="0.25">
      <c r="A6" s="79" t="s">
        <v>41</v>
      </c>
      <c r="B6" s="80">
        <v>2.1052631578947368E-2</v>
      </c>
    </row>
    <row r="7" spans="1:9" x14ac:dyDescent="0.25">
      <c r="A7" s="79" t="s">
        <v>28</v>
      </c>
      <c r="B7" s="80">
        <v>1.0526315789473684E-2</v>
      </c>
    </row>
    <row r="8" spans="1:9" x14ac:dyDescent="0.25">
      <c r="A8" s="79" t="s">
        <v>15</v>
      </c>
      <c r="B8" s="83">
        <v>1</v>
      </c>
    </row>
    <row r="19" spans="4:4" x14ac:dyDescent="0.25">
      <c r="D19" s="1" t="s">
        <v>697</v>
      </c>
    </row>
    <row r="20" spans="4:4" x14ac:dyDescent="0.25">
      <c r="D20" s="1" t="s">
        <v>698</v>
      </c>
    </row>
  </sheetData>
  <mergeCells count="1">
    <mergeCell ref="D2:I3"/>
  </mergeCells>
  <pageMargins left="0.511811024" right="0.511811024" top="0.78740157499999996" bottom="0.78740157499999996" header="0.31496062000000002" footer="0.31496062000000002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M10" sqref="M10"/>
    </sheetView>
  </sheetViews>
  <sheetFormatPr defaultRowHeight="15" x14ac:dyDescent="0.25"/>
  <cols>
    <col min="1" max="1" width="25.28515625" style="1" customWidth="1"/>
    <col min="2" max="16384" width="9.140625" style="1"/>
  </cols>
  <sheetData>
    <row r="2" spans="1:9" x14ac:dyDescent="0.25">
      <c r="E2" s="214" t="s">
        <v>566</v>
      </c>
      <c r="F2" s="215"/>
      <c r="G2" s="215"/>
      <c r="H2" s="215"/>
      <c r="I2" s="216"/>
    </row>
    <row r="3" spans="1:9" ht="15.75" customHeight="1" x14ac:dyDescent="0.25">
      <c r="A3" s="79" t="s">
        <v>53</v>
      </c>
      <c r="B3" s="80">
        <v>0.12631578947368421</v>
      </c>
      <c r="E3" s="217"/>
      <c r="F3" s="218"/>
      <c r="G3" s="218"/>
      <c r="H3" s="218"/>
      <c r="I3" s="219"/>
    </row>
    <row r="4" spans="1:9" x14ac:dyDescent="0.25">
      <c r="A4" s="79" t="s">
        <v>373</v>
      </c>
      <c r="B4" s="80">
        <v>0.23157894736842105</v>
      </c>
      <c r="E4" s="220"/>
      <c r="F4" s="221"/>
      <c r="G4" s="221"/>
      <c r="H4" s="221"/>
      <c r="I4" s="222"/>
    </row>
    <row r="5" spans="1:9" x14ac:dyDescent="0.25">
      <c r="A5" s="79" t="s">
        <v>374</v>
      </c>
      <c r="B5" s="80">
        <v>0.6</v>
      </c>
    </row>
    <row r="6" spans="1:9" x14ac:dyDescent="0.25">
      <c r="A6" s="79" t="s">
        <v>41</v>
      </c>
      <c r="B6" s="80">
        <v>2.1052631578947368E-2</v>
      </c>
    </row>
    <row r="7" spans="1:9" x14ac:dyDescent="0.25">
      <c r="A7" s="79" t="s">
        <v>28</v>
      </c>
      <c r="B7" s="80">
        <v>2.1052631578947368E-2</v>
      </c>
    </row>
    <row r="8" spans="1:9" x14ac:dyDescent="0.25">
      <c r="A8" s="79" t="s">
        <v>15</v>
      </c>
      <c r="B8" s="80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2:I4"/>
  </mergeCells>
  <pageMargins left="0.511811024" right="0.511811024" top="0.78740157499999996" bottom="0.78740157499999996" header="0.31496062000000002" footer="0.3149606200000000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N9" sqref="N9"/>
    </sheetView>
  </sheetViews>
  <sheetFormatPr defaultRowHeight="15" x14ac:dyDescent="0.25"/>
  <cols>
    <col min="1" max="1" width="24.7109375" style="1" customWidth="1"/>
    <col min="2" max="16384" width="9.140625" style="1"/>
  </cols>
  <sheetData>
    <row r="2" spans="1:9" ht="15.75" customHeight="1" x14ac:dyDescent="0.25">
      <c r="D2" s="204" t="s">
        <v>567</v>
      </c>
      <c r="E2" s="205"/>
      <c r="F2" s="205"/>
      <c r="G2" s="205"/>
      <c r="H2" s="205"/>
      <c r="I2" s="206"/>
    </row>
    <row r="3" spans="1:9" x14ac:dyDescent="0.25">
      <c r="A3" s="79" t="s">
        <v>53</v>
      </c>
      <c r="B3" s="80">
        <v>0.12631578947368421</v>
      </c>
      <c r="D3" s="207"/>
      <c r="E3" s="208"/>
      <c r="F3" s="208"/>
      <c r="G3" s="208"/>
      <c r="H3" s="208"/>
      <c r="I3" s="209"/>
    </row>
    <row r="4" spans="1:9" x14ac:dyDescent="0.25">
      <c r="A4" s="79" t="s">
        <v>373</v>
      </c>
      <c r="B4" s="80">
        <v>0.25263157894736843</v>
      </c>
    </row>
    <row r="5" spans="1:9" x14ac:dyDescent="0.25">
      <c r="A5" s="79" t="s">
        <v>374</v>
      </c>
      <c r="B5" s="80">
        <v>0.55789473684210522</v>
      </c>
    </row>
    <row r="6" spans="1:9" x14ac:dyDescent="0.25">
      <c r="A6" s="79" t="s">
        <v>41</v>
      </c>
      <c r="B6" s="80">
        <v>4.2105263157894736E-2</v>
      </c>
    </row>
    <row r="7" spans="1:9" x14ac:dyDescent="0.25">
      <c r="A7" s="79" t="s">
        <v>28</v>
      </c>
      <c r="B7" s="80">
        <v>2.1052631578947368E-2</v>
      </c>
    </row>
    <row r="8" spans="1:9" x14ac:dyDescent="0.25">
      <c r="A8" s="79" t="s">
        <v>15</v>
      </c>
      <c r="B8" s="83">
        <v>1</v>
      </c>
    </row>
    <row r="21" spans="4:4" x14ac:dyDescent="0.25">
      <c r="D21" s="1" t="s">
        <v>697</v>
      </c>
    </row>
    <row r="22" spans="4:4" x14ac:dyDescent="0.25">
      <c r="D22" s="1" t="s">
        <v>698</v>
      </c>
    </row>
  </sheetData>
  <mergeCells count="1">
    <mergeCell ref="D2:I3"/>
  </mergeCells>
  <pageMargins left="0.511811024" right="0.511811024" top="0.78740157499999996" bottom="0.78740157499999996" header="0.31496062000000002" footer="0.3149606200000000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O10" sqref="O10"/>
    </sheetView>
  </sheetViews>
  <sheetFormatPr defaultRowHeight="15" x14ac:dyDescent="0.25"/>
  <cols>
    <col min="1" max="1" width="24.42578125" style="1" customWidth="1"/>
    <col min="2" max="16384" width="9.140625" style="1"/>
  </cols>
  <sheetData>
    <row r="1" spans="1:9" ht="15.75" x14ac:dyDescent="0.25">
      <c r="B1" s="30"/>
    </row>
    <row r="2" spans="1:9" x14ac:dyDescent="0.25">
      <c r="D2" s="204" t="s">
        <v>568</v>
      </c>
      <c r="E2" s="205"/>
      <c r="F2" s="205"/>
      <c r="G2" s="205"/>
      <c r="H2" s="205"/>
      <c r="I2" s="206"/>
    </row>
    <row r="3" spans="1:9" ht="15.75" customHeight="1" x14ac:dyDescent="0.25">
      <c r="A3" s="79" t="s">
        <v>53</v>
      </c>
      <c r="B3" s="80">
        <v>0.11578947368421053</v>
      </c>
      <c r="D3" s="207"/>
      <c r="E3" s="208"/>
      <c r="F3" s="208"/>
      <c r="G3" s="208"/>
      <c r="H3" s="208"/>
      <c r="I3" s="209"/>
    </row>
    <row r="4" spans="1:9" x14ac:dyDescent="0.25">
      <c r="A4" s="79" t="s">
        <v>373</v>
      </c>
      <c r="B4" s="80">
        <v>0.21052631578947367</v>
      </c>
    </row>
    <row r="5" spans="1:9" x14ac:dyDescent="0.25">
      <c r="A5" s="79" t="s">
        <v>374</v>
      </c>
      <c r="B5" s="80">
        <v>0.62105263157894741</v>
      </c>
    </row>
    <row r="6" spans="1:9" x14ac:dyDescent="0.25">
      <c r="A6" s="79" t="s">
        <v>41</v>
      </c>
      <c r="B6" s="80">
        <v>3.1578947368421054E-2</v>
      </c>
    </row>
    <row r="7" spans="1:9" x14ac:dyDescent="0.25">
      <c r="A7" s="79" t="s">
        <v>28</v>
      </c>
      <c r="B7" s="80">
        <v>2.1052631578947368E-2</v>
      </c>
    </row>
    <row r="8" spans="1:9" x14ac:dyDescent="0.25">
      <c r="A8" s="79" t="s">
        <v>15</v>
      </c>
      <c r="B8" s="83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D2:I3"/>
  </mergeCells>
  <pageMargins left="0.511811024" right="0.511811024" top="0.78740157499999996" bottom="0.78740157499999996" header="0.31496062000000002" footer="0.3149606200000000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N9" sqref="N9"/>
    </sheetView>
  </sheetViews>
  <sheetFormatPr defaultRowHeight="15" x14ac:dyDescent="0.25"/>
  <cols>
    <col min="1" max="1" width="21.5703125" style="1" customWidth="1"/>
    <col min="2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569</v>
      </c>
      <c r="F2" s="205"/>
      <c r="G2" s="205"/>
      <c r="H2" s="205"/>
      <c r="I2" s="205"/>
      <c r="J2" s="206"/>
    </row>
    <row r="3" spans="1:10" x14ac:dyDescent="0.25">
      <c r="A3" s="79" t="s">
        <v>15</v>
      </c>
      <c r="B3" s="80">
        <v>1</v>
      </c>
      <c r="E3" s="207"/>
      <c r="F3" s="208"/>
      <c r="G3" s="208"/>
      <c r="H3" s="208"/>
      <c r="I3" s="208"/>
      <c r="J3" s="209"/>
    </row>
    <row r="4" spans="1:10" x14ac:dyDescent="0.25">
      <c r="A4" s="79" t="s">
        <v>376</v>
      </c>
      <c r="B4" s="80">
        <v>1.2698412698412698E-2</v>
      </c>
    </row>
    <row r="5" spans="1:10" x14ac:dyDescent="0.25">
      <c r="A5" s="79" t="s">
        <v>375</v>
      </c>
      <c r="B5" s="80">
        <v>3.1746031746031746E-3</v>
      </c>
    </row>
    <row r="6" spans="1:10" x14ac:dyDescent="0.25">
      <c r="A6" s="79" t="s">
        <v>377</v>
      </c>
      <c r="B6" s="80">
        <v>2.2222222222222223E-2</v>
      </c>
    </row>
    <row r="7" spans="1:10" x14ac:dyDescent="0.25">
      <c r="A7" s="79" t="s">
        <v>378</v>
      </c>
      <c r="B7" s="80">
        <v>2.5396825396825397E-2</v>
      </c>
    </row>
    <row r="8" spans="1:10" x14ac:dyDescent="0.25">
      <c r="A8" s="79" t="s">
        <v>379</v>
      </c>
      <c r="B8" s="80">
        <v>2.8571428571428571E-2</v>
      </c>
    </row>
    <row r="9" spans="1:10" x14ac:dyDescent="0.25">
      <c r="A9" s="79" t="s">
        <v>380</v>
      </c>
      <c r="B9" s="80">
        <v>3.1746031746031744E-2</v>
      </c>
    </row>
    <row r="10" spans="1:10" x14ac:dyDescent="0.25">
      <c r="A10" s="79" t="s">
        <v>381</v>
      </c>
      <c r="B10" s="80">
        <v>3.1746031746031744E-2</v>
      </c>
    </row>
    <row r="11" spans="1:10" x14ac:dyDescent="0.25">
      <c r="A11" s="79" t="s">
        <v>382</v>
      </c>
      <c r="B11" s="80">
        <v>4.1269841269841269E-2</v>
      </c>
    </row>
    <row r="12" spans="1:10" x14ac:dyDescent="0.25">
      <c r="A12" s="79" t="s">
        <v>383</v>
      </c>
      <c r="B12" s="80">
        <v>7.301587301587302E-2</v>
      </c>
    </row>
    <row r="13" spans="1:10" x14ac:dyDescent="0.25">
      <c r="A13" s="79" t="s">
        <v>384</v>
      </c>
      <c r="B13" s="80">
        <v>0.15555555555555556</v>
      </c>
    </row>
    <row r="14" spans="1:10" x14ac:dyDescent="0.25">
      <c r="A14" s="79" t="s">
        <v>385</v>
      </c>
      <c r="B14" s="80">
        <v>0.24126984126984127</v>
      </c>
    </row>
    <row r="15" spans="1:10" x14ac:dyDescent="0.25">
      <c r="A15" s="79" t="s">
        <v>386</v>
      </c>
      <c r="B15" s="80">
        <v>0.33333333333333331</v>
      </c>
    </row>
    <row r="18" spans="1:4" x14ac:dyDescent="0.25">
      <c r="A18" s="176" t="s">
        <v>480</v>
      </c>
      <c r="B18" s="178"/>
    </row>
    <row r="19" spans="1:4" x14ac:dyDescent="0.25">
      <c r="A19" s="179"/>
      <c r="B19" s="181"/>
      <c r="D19" s="1" t="s">
        <v>697</v>
      </c>
    </row>
    <row r="20" spans="1:4" x14ac:dyDescent="0.25">
      <c r="A20" s="179"/>
      <c r="B20" s="181"/>
      <c r="D20" s="1" t="s">
        <v>698</v>
      </c>
    </row>
    <row r="21" spans="1:4" x14ac:dyDescent="0.25">
      <c r="A21" s="179"/>
      <c r="B21" s="181"/>
    </row>
    <row r="22" spans="1:4" x14ac:dyDescent="0.25">
      <c r="A22" s="179"/>
      <c r="B22" s="181"/>
    </row>
    <row r="23" spans="1:4" x14ac:dyDescent="0.25">
      <c r="A23" s="179"/>
      <c r="B23" s="181"/>
    </row>
    <row r="24" spans="1:4" x14ac:dyDescent="0.25">
      <c r="A24" s="182"/>
      <c r="B24" s="184"/>
    </row>
  </sheetData>
  <mergeCells count="2">
    <mergeCell ref="E2:J3"/>
    <mergeCell ref="A18:B24"/>
  </mergeCells>
  <pageMargins left="0.511811024" right="0.511811024" top="0.78740157499999996" bottom="0.78740157499999996" header="0.31496062000000002" footer="0.3149606200000000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M10" sqref="M10"/>
    </sheetView>
  </sheetViews>
  <sheetFormatPr defaultRowHeight="15" x14ac:dyDescent="0.25"/>
  <cols>
    <col min="1" max="1" width="9.140625" style="1"/>
    <col min="2" max="2" width="16.28515625" style="1" customWidth="1"/>
    <col min="3" max="3" width="15.140625" style="1" bestFit="1" customWidth="1"/>
    <col min="4" max="16384" width="9.140625" style="1"/>
  </cols>
  <sheetData>
    <row r="1" spans="1:10" ht="15.75" x14ac:dyDescent="0.25">
      <c r="B1" s="30"/>
    </row>
    <row r="3" spans="1:10" x14ac:dyDescent="0.25">
      <c r="A3" s="62"/>
      <c r="B3" s="84" t="s">
        <v>386</v>
      </c>
      <c r="C3" s="84" t="s">
        <v>385</v>
      </c>
      <c r="D3" s="84" t="s">
        <v>387</v>
      </c>
      <c r="E3" s="84" t="s">
        <v>388</v>
      </c>
      <c r="F3" s="84" t="s">
        <v>381</v>
      </c>
      <c r="G3" s="84" t="s">
        <v>380</v>
      </c>
      <c r="H3" s="84" t="s">
        <v>389</v>
      </c>
      <c r="I3" s="84" t="s">
        <v>378</v>
      </c>
      <c r="J3" s="84" t="s">
        <v>377</v>
      </c>
    </row>
    <row r="4" spans="1:10" x14ac:dyDescent="0.25">
      <c r="A4" s="85" t="s">
        <v>390</v>
      </c>
      <c r="B4" s="63">
        <v>7.6923076923076927E-2</v>
      </c>
      <c r="C4" s="63">
        <v>0.72368421052631582</v>
      </c>
      <c r="D4" s="63">
        <v>0.5625</v>
      </c>
      <c r="E4" s="63">
        <v>0.25</v>
      </c>
      <c r="F4" s="63">
        <v>0.125</v>
      </c>
      <c r="G4" s="63">
        <v>0.125</v>
      </c>
      <c r="H4" s="63">
        <v>0.66666666666666663</v>
      </c>
      <c r="I4" s="63">
        <v>0.14285714285714285</v>
      </c>
      <c r="J4" s="63">
        <v>0.14285714285714285</v>
      </c>
    </row>
    <row r="5" spans="1:10" x14ac:dyDescent="0.25">
      <c r="A5" s="85" t="s">
        <v>391</v>
      </c>
      <c r="B5" s="63">
        <v>0.56730769230769229</v>
      </c>
      <c r="C5" s="63">
        <v>0.15789473684210525</v>
      </c>
      <c r="D5" s="63">
        <v>0.125</v>
      </c>
      <c r="E5" s="63">
        <v>0.5</v>
      </c>
      <c r="F5" s="63">
        <v>0.25</v>
      </c>
      <c r="G5" s="63">
        <v>0.25</v>
      </c>
      <c r="H5" s="63">
        <v>0.33333333333333331</v>
      </c>
      <c r="I5" s="63">
        <v>0.14285714285714285</v>
      </c>
      <c r="J5" s="63">
        <v>0.14285714285714285</v>
      </c>
    </row>
    <row r="6" spans="1:10" x14ac:dyDescent="0.25">
      <c r="A6" s="85" t="s">
        <v>392</v>
      </c>
      <c r="B6" s="63">
        <v>0.35576923076923078</v>
      </c>
      <c r="C6" s="63">
        <v>0.11842105263157894</v>
      </c>
      <c r="D6" s="63">
        <v>0.3125</v>
      </c>
      <c r="E6" s="63">
        <v>0.25</v>
      </c>
      <c r="F6" s="63">
        <v>0.625</v>
      </c>
      <c r="G6" s="63">
        <v>0.625</v>
      </c>
      <c r="H6" s="63">
        <v>0</v>
      </c>
      <c r="I6" s="63">
        <v>0.7142857142857143</v>
      </c>
      <c r="J6" s="63">
        <v>0.7142857142857143</v>
      </c>
    </row>
    <row r="7" spans="1:10" x14ac:dyDescent="0.25">
      <c r="A7" s="85" t="s">
        <v>15</v>
      </c>
      <c r="B7" s="63">
        <v>1</v>
      </c>
      <c r="C7" s="63">
        <v>1</v>
      </c>
      <c r="D7" s="63">
        <v>1</v>
      </c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</row>
    <row r="9" spans="1:10" ht="15.75" x14ac:dyDescent="0.25">
      <c r="B9" s="201" t="s">
        <v>570</v>
      </c>
      <c r="C9" s="202"/>
      <c r="D9" s="202"/>
      <c r="E9" s="203"/>
    </row>
    <row r="26" spans="1:1" x14ac:dyDescent="0.25">
      <c r="A26" s="1" t="s">
        <v>697</v>
      </c>
    </row>
    <row r="27" spans="1:1" x14ac:dyDescent="0.25">
      <c r="A27" s="1" t="s">
        <v>698</v>
      </c>
    </row>
  </sheetData>
  <mergeCells count="1">
    <mergeCell ref="B9:E9"/>
  </mergeCells>
  <pageMargins left="0.511811024" right="0.511811024" top="0.78740157499999996" bottom="0.78740157499999996" header="0.31496062000000002" footer="0.3149606200000000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11" sqref="O11"/>
    </sheetView>
  </sheetViews>
  <sheetFormatPr defaultRowHeight="15" x14ac:dyDescent="0.25"/>
  <cols>
    <col min="1" max="16384" width="9.140625" style="1"/>
  </cols>
  <sheetData>
    <row r="1" spans="1:10" ht="15.75" x14ac:dyDescent="0.25">
      <c r="B1" s="30"/>
    </row>
    <row r="2" spans="1:10" ht="15.75" customHeight="1" x14ac:dyDescent="0.25">
      <c r="E2" s="204" t="s">
        <v>571</v>
      </c>
      <c r="F2" s="205"/>
      <c r="G2" s="205"/>
      <c r="H2" s="205"/>
      <c r="I2" s="205"/>
      <c r="J2" s="206"/>
    </row>
    <row r="3" spans="1:10" x14ac:dyDescent="0.25">
      <c r="A3" s="12" t="s">
        <v>53</v>
      </c>
      <c r="B3" s="12">
        <v>45</v>
      </c>
      <c r="C3" s="45">
        <f>B3/$B$5</f>
        <v>0.36885245901639346</v>
      </c>
      <c r="E3" s="207"/>
      <c r="F3" s="208"/>
      <c r="G3" s="208"/>
      <c r="H3" s="208"/>
      <c r="I3" s="208"/>
      <c r="J3" s="209"/>
    </row>
    <row r="4" spans="1:10" x14ac:dyDescent="0.25">
      <c r="A4" s="12" t="s">
        <v>55</v>
      </c>
      <c r="B4" s="12">
        <v>77</v>
      </c>
      <c r="C4" s="45">
        <f>B4/$B$5</f>
        <v>0.63114754098360659</v>
      </c>
    </row>
    <row r="5" spans="1:10" x14ac:dyDescent="0.25">
      <c r="A5" s="12" t="s">
        <v>15</v>
      </c>
      <c r="B5" s="12">
        <f>SUM(B3:B4)</f>
        <v>122</v>
      </c>
      <c r="C5" s="75">
        <v>1</v>
      </c>
    </row>
    <row r="19" spans="5:5" x14ac:dyDescent="0.25">
      <c r="E19" s="1" t="s">
        <v>697</v>
      </c>
    </row>
    <row r="20" spans="5:5" x14ac:dyDescent="0.25">
      <c r="E20" s="1" t="s">
        <v>698</v>
      </c>
    </row>
  </sheetData>
  <mergeCells count="1">
    <mergeCell ref="E2:J3"/>
  </mergeCells>
  <pageMargins left="0.511811024" right="0.511811024" top="0.78740157499999996" bottom="0.78740157499999996" header="0.31496062000000002" footer="0.3149606200000000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9" sqref="P9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</row>
    <row r="2" spans="1:11" x14ac:dyDescent="0.25">
      <c r="F2" s="204" t="s">
        <v>572</v>
      </c>
      <c r="G2" s="205"/>
      <c r="H2" s="205"/>
      <c r="I2" s="205"/>
      <c r="J2" s="205"/>
      <c r="K2" s="206"/>
    </row>
    <row r="3" spans="1:11" ht="15.75" customHeight="1" x14ac:dyDescent="0.25">
      <c r="A3" s="12" t="s">
        <v>53</v>
      </c>
      <c r="B3" s="12">
        <v>14</v>
      </c>
      <c r="C3" s="45">
        <f>B3/$B$5</f>
        <v>0.11475409836065574</v>
      </c>
      <c r="F3" s="207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108</v>
      </c>
      <c r="C4" s="45">
        <f>B4/$B$5</f>
        <v>0.88524590163934425</v>
      </c>
    </row>
    <row r="5" spans="1:11" x14ac:dyDescent="0.25">
      <c r="A5" s="12" t="s">
        <v>15</v>
      </c>
      <c r="B5" s="12">
        <f>SUM(B3:B4)</f>
        <v>122</v>
      </c>
      <c r="C5" s="75">
        <v>1</v>
      </c>
    </row>
    <row r="19" spans="6:6" x14ac:dyDescent="0.25">
      <c r="F19" s="1" t="s">
        <v>697</v>
      </c>
    </row>
    <row r="20" spans="6:6" x14ac:dyDescent="0.25">
      <c r="F20" s="1" t="s">
        <v>698</v>
      </c>
    </row>
  </sheetData>
  <mergeCells count="1">
    <mergeCell ref="F2:K3"/>
  </mergeCells>
  <pageMargins left="0.511811024" right="0.511811024" top="0.78740157499999996" bottom="0.78740157499999996" header="0.31496062000000002" footer="0.3149606200000000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10" sqref="N10"/>
    </sheetView>
  </sheetViews>
  <sheetFormatPr defaultRowHeight="15" x14ac:dyDescent="0.25"/>
  <cols>
    <col min="1" max="16384" width="9.140625" style="1"/>
  </cols>
  <sheetData>
    <row r="1" spans="1:11" ht="15.75" x14ac:dyDescent="0.25">
      <c r="B1" s="30"/>
      <c r="C1" s="30"/>
      <c r="E1" s="204" t="s">
        <v>573</v>
      </c>
      <c r="F1" s="205"/>
      <c r="G1" s="205"/>
      <c r="H1" s="205"/>
      <c r="I1" s="205"/>
      <c r="J1" s="205"/>
      <c r="K1" s="206"/>
    </row>
    <row r="2" spans="1:11" ht="15.75" customHeight="1" x14ac:dyDescent="0.25">
      <c r="E2" s="210"/>
      <c r="F2" s="211"/>
      <c r="G2" s="211"/>
      <c r="H2" s="211"/>
      <c r="I2" s="211"/>
      <c r="J2" s="211"/>
      <c r="K2" s="212"/>
    </row>
    <row r="3" spans="1:11" x14ac:dyDescent="0.25">
      <c r="A3" s="12" t="s">
        <v>53</v>
      </c>
      <c r="B3" s="12">
        <v>6</v>
      </c>
      <c r="C3" s="45">
        <f>B3/$B$5</f>
        <v>4.9180327868852458E-2</v>
      </c>
      <c r="E3" s="207"/>
      <c r="F3" s="208"/>
      <c r="G3" s="208"/>
      <c r="H3" s="208"/>
      <c r="I3" s="208"/>
      <c r="J3" s="208"/>
      <c r="K3" s="209"/>
    </row>
    <row r="4" spans="1:11" x14ac:dyDescent="0.25">
      <c r="A4" s="12" t="s">
        <v>55</v>
      </c>
      <c r="B4" s="12">
        <v>116</v>
      </c>
      <c r="C4" s="45">
        <f>B4/$B$5</f>
        <v>0.95081967213114749</v>
      </c>
    </row>
    <row r="5" spans="1:11" x14ac:dyDescent="0.25">
      <c r="A5" s="12" t="s">
        <v>15</v>
      </c>
      <c r="B5" s="12">
        <f>SUM(B3:B4)</f>
        <v>122</v>
      </c>
      <c r="C5" s="75">
        <v>1</v>
      </c>
    </row>
    <row r="20" spans="4:4" x14ac:dyDescent="0.25">
      <c r="D20" s="1" t="s">
        <v>697</v>
      </c>
    </row>
    <row r="21" spans="4:4" x14ac:dyDescent="0.25">
      <c r="D21" s="1" t="s">
        <v>698</v>
      </c>
    </row>
  </sheetData>
  <mergeCells count="1">
    <mergeCell ref="E1:K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181</vt:i4>
      </vt:variant>
      <vt:variant>
        <vt:lpstr>Intervalos nomeados</vt:lpstr>
      </vt:variant>
      <vt:variant>
        <vt:i4>3</vt:i4>
      </vt:variant>
    </vt:vector>
  </HeadingPairs>
  <TitlesOfParts>
    <vt:vector size="184" baseType="lpstr">
      <vt:lpstr>Índice</vt:lpstr>
      <vt:lpstr>Figura 01</vt:lpstr>
      <vt:lpstr>Tabela 01</vt:lpstr>
      <vt:lpstr>Figura 02</vt:lpstr>
      <vt:lpstr>Figura 03</vt:lpstr>
      <vt:lpstr>Figura 04</vt:lpstr>
      <vt:lpstr>Figura 05</vt:lpstr>
      <vt:lpstr>Figura 06</vt:lpstr>
      <vt:lpstr>Figura 07</vt:lpstr>
      <vt:lpstr>Figura 08</vt:lpstr>
      <vt:lpstr>Figura 09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Tabela 02</vt:lpstr>
      <vt:lpstr>Figura 17</vt:lpstr>
      <vt:lpstr>Figura 18</vt:lpstr>
      <vt:lpstr>Figura 19</vt:lpstr>
      <vt:lpstr>Figura 20</vt:lpstr>
      <vt:lpstr>Figura 21</vt:lpstr>
      <vt:lpstr>Figura 22</vt:lpstr>
      <vt:lpstr>Figura 23</vt:lpstr>
      <vt:lpstr>Figura 24</vt:lpstr>
      <vt:lpstr>Figura 25</vt:lpstr>
      <vt:lpstr>Figura 26</vt:lpstr>
      <vt:lpstr>Figura 27</vt:lpstr>
      <vt:lpstr>Figura 28</vt:lpstr>
      <vt:lpstr>Figura 29</vt:lpstr>
      <vt:lpstr>Figura 30</vt:lpstr>
      <vt:lpstr>Figura 31</vt:lpstr>
      <vt:lpstr>Figura 32</vt:lpstr>
      <vt:lpstr>Figura 33</vt:lpstr>
      <vt:lpstr>Figura 34</vt:lpstr>
      <vt:lpstr>Figura 35</vt:lpstr>
      <vt:lpstr>Figura 36</vt:lpstr>
      <vt:lpstr>Figura 37</vt:lpstr>
      <vt:lpstr>Figura 38</vt:lpstr>
      <vt:lpstr>Figura 39</vt:lpstr>
      <vt:lpstr>Figura 40</vt:lpstr>
      <vt:lpstr>Tabela 03</vt:lpstr>
      <vt:lpstr>Figura 41</vt:lpstr>
      <vt:lpstr>Figura 42</vt:lpstr>
      <vt:lpstr>Figura 43</vt:lpstr>
      <vt:lpstr>Figura 44</vt:lpstr>
      <vt:lpstr>Figura 45</vt:lpstr>
      <vt:lpstr>Figura 46</vt:lpstr>
      <vt:lpstr>Figura 47</vt:lpstr>
      <vt:lpstr>Figura 48</vt:lpstr>
      <vt:lpstr>Figura 49</vt:lpstr>
      <vt:lpstr>Figura 50</vt:lpstr>
      <vt:lpstr>Figura 51</vt:lpstr>
      <vt:lpstr>Figura 52</vt:lpstr>
      <vt:lpstr>Figura 53</vt:lpstr>
      <vt:lpstr>Figura 54</vt:lpstr>
      <vt:lpstr>Figura 55</vt:lpstr>
      <vt:lpstr>Figura 56</vt:lpstr>
      <vt:lpstr>Figura 57</vt:lpstr>
      <vt:lpstr>Figura 58</vt:lpstr>
      <vt:lpstr>Figura 59</vt:lpstr>
      <vt:lpstr>Figura 60</vt:lpstr>
      <vt:lpstr>Figura 61</vt:lpstr>
      <vt:lpstr>Figura 62</vt:lpstr>
      <vt:lpstr>Figura 63</vt:lpstr>
      <vt:lpstr>Figura 64</vt:lpstr>
      <vt:lpstr>Figura 65</vt:lpstr>
      <vt:lpstr>Figura 66</vt:lpstr>
      <vt:lpstr>Figura 67</vt:lpstr>
      <vt:lpstr>Figura 68</vt:lpstr>
      <vt:lpstr>Figura 69</vt:lpstr>
      <vt:lpstr>Figura 70</vt:lpstr>
      <vt:lpstr>Figura 71</vt:lpstr>
      <vt:lpstr>Figura 72</vt:lpstr>
      <vt:lpstr>Figura 73</vt:lpstr>
      <vt:lpstr>Figura 74</vt:lpstr>
      <vt:lpstr>Figura 75</vt:lpstr>
      <vt:lpstr>Figura 76</vt:lpstr>
      <vt:lpstr>Figura 77</vt:lpstr>
      <vt:lpstr>Figura 78</vt:lpstr>
      <vt:lpstr>Figura 79</vt:lpstr>
      <vt:lpstr>Figura 80</vt:lpstr>
      <vt:lpstr>Figura 81</vt:lpstr>
      <vt:lpstr>Figura 82</vt:lpstr>
      <vt:lpstr>Figura 83</vt:lpstr>
      <vt:lpstr>Figura 84</vt:lpstr>
      <vt:lpstr>Figura 85</vt:lpstr>
      <vt:lpstr>Figura 86</vt:lpstr>
      <vt:lpstr>Figura 87</vt:lpstr>
      <vt:lpstr>Figura 88</vt:lpstr>
      <vt:lpstr>Figura 89</vt:lpstr>
      <vt:lpstr>Figura 90</vt:lpstr>
      <vt:lpstr>Figura 91</vt:lpstr>
      <vt:lpstr>Figura 92</vt:lpstr>
      <vt:lpstr>Figura 93</vt:lpstr>
      <vt:lpstr>Figura 94</vt:lpstr>
      <vt:lpstr>Figura 95</vt:lpstr>
      <vt:lpstr>Figura 96</vt:lpstr>
      <vt:lpstr>Figura 97</vt:lpstr>
      <vt:lpstr>Figura 98</vt:lpstr>
      <vt:lpstr>Figura 99</vt:lpstr>
      <vt:lpstr>Figura 100</vt:lpstr>
      <vt:lpstr>Figura 101</vt:lpstr>
      <vt:lpstr>Figura 102</vt:lpstr>
      <vt:lpstr>Figura 103</vt:lpstr>
      <vt:lpstr>Figura 104</vt:lpstr>
      <vt:lpstr>Figura 105</vt:lpstr>
      <vt:lpstr>Figura 106</vt:lpstr>
      <vt:lpstr>Figura 107</vt:lpstr>
      <vt:lpstr>Figura 108</vt:lpstr>
      <vt:lpstr>Figura 109</vt:lpstr>
      <vt:lpstr>Figura 110</vt:lpstr>
      <vt:lpstr>Figura 111</vt:lpstr>
      <vt:lpstr>Figura 112</vt:lpstr>
      <vt:lpstr>Figura 113</vt:lpstr>
      <vt:lpstr>Figura 114</vt:lpstr>
      <vt:lpstr>Figura 115</vt:lpstr>
      <vt:lpstr>Figura 116</vt:lpstr>
      <vt:lpstr>Figura 117</vt:lpstr>
      <vt:lpstr>Figura 118</vt:lpstr>
      <vt:lpstr>Figura 119</vt:lpstr>
      <vt:lpstr>Figura 120</vt:lpstr>
      <vt:lpstr>Figura 121</vt:lpstr>
      <vt:lpstr>Figura 122</vt:lpstr>
      <vt:lpstr>Figura 123</vt:lpstr>
      <vt:lpstr>Figura 124</vt:lpstr>
      <vt:lpstr>Figura 125</vt:lpstr>
      <vt:lpstr>Figura 126</vt:lpstr>
      <vt:lpstr>Figura 127</vt:lpstr>
      <vt:lpstr>Figura 128</vt:lpstr>
      <vt:lpstr>Figura 129</vt:lpstr>
      <vt:lpstr>Figura 130</vt:lpstr>
      <vt:lpstr>Figura 131</vt:lpstr>
      <vt:lpstr>Figura 132</vt:lpstr>
      <vt:lpstr>Figura 133</vt:lpstr>
      <vt:lpstr>Figura 134</vt:lpstr>
      <vt:lpstr>Figura 135</vt:lpstr>
      <vt:lpstr>Figura 136</vt:lpstr>
      <vt:lpstr>Figura 137</vt:lpstr>
      <vt:lpstr>Tabela 04</vt:lpstr>
      <vt:lpstr>Tabela 05</vt:lpstr>
      <vt:lpstr>Tabela 06</vt:lpstr>
      <vt:lpstr>Tabela 07</vt:lpstr>
      <vt:lpstr>Tabela 08</vt:lpstr>
      <vt:lpstr>Tabela 09</vt:lpstr>
      <vt:lpstr>Tabela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'Figura 114'!_ftn1</vt:lpstr>
      <vt:lpstr>'Figura 114'!_ftnref1</vt:lpstr>
      <vt:lpstr>'Figura 34'!_Hlk502150864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elaine.athayde</dc:creator>
  <cp:lastModifiedBy>Karlla Cristina Gaiba Rebuli</cp:lastModifiedBy>
  <dcterms:created xsi:type="dcterms:W3CDTF">2018-03-13T13:55:57Z</dcterms:created>
  <dcterms:modified xsi:type="dcterms:W3CDTF">2023-05-17T12:23:08Z</dcterms:modified>
</cp:coreProperties>
</file>