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Microdados_e_Relatorios\Paineis_BI\Pobreza\"/>
    </mc:Choice>
  </mc:AlternateContent>
  <xr:revisionPtr revIDLastSave="0" documentId="13_ncr:1_{AA589454-0936-4BF0-BFDE-72533E93A5D0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Dados Munic" sheetId="1" r:id="rId1"/>
    <sheet name="Ano" sheetId="12" r:id="rId2"/>
    <sheet name="IDF_Munic" sheetId="7" r:id="rId3"/>
    <sheet name="Localizacao_Munic" sheetId="6" r:id="rId4"/>
    <sheet name="Localizacao_Micro_ES" sheetId="13" r:id="rId5"/>
    <sheet name="Dados Microrregiao" sheetId="2" r:id="rId6"/>
    <sheet name="IDF_Micro_ES" sheetId="11" r:id="rId7"/>
    <sheet name="CorRaca" sheetId="9" r:id="rId8"/>
    <sheet name="Sexo" sheetId="10" r:id="rId9"/>
    <sheet name="Dados ES " sheetId="3" r:id="rId10"/>
    <sheet name="Dados ES Arranjos" sheetId="14" r:id="rId11"/>
    <sheet name="Metadado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2" i="1"/>
  <c r="AD81" i="1" l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80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J80" i="1" l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79" i="1"/>
  <c r="H79" i="1"/>
  <c r="Z79" i="1" l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D2" i="3" l="1"/>
  <c r="J78" i="1" l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J2" i="1"/>
  <c r="H2" i="1"/>
</calcChain>
</file>

<file path=xl/sharedStrings.xml><?xml version="1.0" encoding="utf-8"?>
<sst xmlns="http://schemas.openxmlformats.org/spreadsheetml/2006/main" count="629" uniqueCount="305">
  <si>
    <t>Caparaó</t>
  </si>
  <si>
    <t>Central Serrana</t>
  </si>
  <si>
    <t>Central Sul</t>
  </si>
  <si>
    <t>Litoral Sul</t>
  </si>
  <si>
    <t>Metropolitana</t>
  </si>
  <si>
    <t>Nordeste</t>
  </si>
  <si>
    <t>Noroeste</t>
  </si>
  <si>
    <t>Rio Doce</t>
  </si>
  <si>
    <t>Sudoeste Serrana</t>
  </si>
  <si>
    <t xml:space="preserve">Estimativa de pobreza na população: Nº  Pobres /Estimativa de população </t>
  </si>
  <si>
    <t>Estimativa de Extrema pobreza na população: Nº  Ext. Pobres/Estimativa de população</t>
  </si>
  <si>
    <t>Afonso Cláudio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</si>
  <si>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</si>
  <si>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</si>
  <si>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</si>
  <si>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</si>
  <si>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</si>
  <si>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</si>
  <si>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</si>
  <si>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Boa Esperança</t>
  </si>
  <si>
    <t>Brejetuba</t>
  </si>
  <si>
    <t>Cariacica</t>
  </si>
  <si>
    <t>Castelo</t>
  </si>
  <si>
    <t>Colatina</t>
  </si>
  <si>
    <t>Domingos Martins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</si>
  <si>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</si>
  <si>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</si>
  <si>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</si>
  <si>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</si>
  <si>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</si>
  <si>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</si>
  <si>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</si>
  <si>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</si>
  <si>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</si>
  <si>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</si>
  <si>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</si>
  <si>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</si>
  <si>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</si>
  <si>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</si>
  <si>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</si>
  <si>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</si>
  <si>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</si>
  <si>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Linhares</t>
  </si>
  <si>
    <t>Mantenópolis</t>
  </si>
  <si>
    <t>Marataízes</t>
  </si>
  <si>
    <t>Marechal Floriano</t>
  </si>
  <si>
    <t>Marilândia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</si>
  <si>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</si>
  <si>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</si>
  <si>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</si>
  <si>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</si>
  <si>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</si>
  <si>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</si>
  <si>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</si>
  <si>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</si>
  <si>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</si>
  <si>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</si>
  <si>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</si>
  <si>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</si>
  <si>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Santa Leopoldina</t>
  </si>
  <si>
    <t>Santa Teresa</t>
  </si>
  <si>
    <t>São Mateus</t>
  </si>
  <si>
    <t>Serra</t>
  </si>
  <si>
    <t>Sooretama</t>
  </si>
  <si>
    <t>Vargem Alta</t>
  </si>
  <si>
    <t>Viana</t>
  </si>
  <si>
    <t>Vila Pavão</t>
  </si>
  <si>
    <t>Vila Valério</t>
  </si>
  <si>
    <t>Vila Velha</t>
  </si>
  <si>
    <t>Vitória</t>
  </si>
  <si>
    <t>Percentual de pobres cadastrados, por situação do domicílio</t>
  </si>
  <si>
    <t xml:space="preserve">Percentual de responsáveis pela família por sexo </t>
  </si>
  <si>
    <t xml:space="preserve">Percentual de pessoas por cor ou raça </t>
  </si>
  <si>
    <t>Percentual de extremamente pobres cadastrados, por situação do domicílio</t>
  </si>
  <si>
    <t xml:space="preserve"> Percentual de pobres no CadÚnico entre os diferentes segmentos étnico raciais por sexo, Espírito Santo, 2022</t>
  </si>
  <si>
    <t>Tabela 14 - Percentual de extremamente pobres por sexo e cor ou raça, 2022</t>
  </si>
  <si>
    <t>Espírito Santo</t>
  </si>
  <si>
    <t xml:space="preserve">Local </t>
  </si>
  <si>
    <t xml:space="preserve"> Percentual de famílias que vivem em domicílios com acesso à coleta de lixo </t>
  </si>
  <si>
    <t xml:space="preserve">Percentual de famílias que vivem em domicílios com esgotamento sanitário adequado e inadequado </t>
  </si>
  <si>
    <t>Percentual de famílias que vivem em domicílios com abastecimento de água adequado e inadequado</t>
  </si>
  <si>
    <t>Percentual pessoas com idade entre 4 e 17 anos  que frequentam a escola</t>
  </si>
  <si>
    <t>Masculino</t>
  </si>
  <si>
    <t>PIA ocupada por setor formal e informal</t>
  </si>
  <si>
    <t>Indice de Gestão Descentralizada municipal (IGD-M)</t>
  </si>
  <si>
    <t xml:space="preserve"> Feminino</t>
  </si>
  <si>
    <t>Preta</t>
  </si>
  <si>
    <t>Amarela</t>
  </si>
  <si>
    <t>Parda</t>
  </si>
  <si>
    <t>Indígena</t>
  </si>
  <si>
    <t>Ano</t>
  </si>
  <si>
    <t>Cod_Munic</t>
  </si>
  <si>
    <t>Metadado</t>
  </si>
  <si>
    <t>Coluna</t>
  </si>
  <si>
    <t xml:space="preserve">Pop_CadUnico </t>
  </si>
  <si>
    <t>População do CaUnico com cadastro atualizado nos últimos três anos.</t>
  </si>
  <si>
    <t>Pop_CadUnico</t>
  </si>
  <si>
    <t>Cod_Micro</t>
  </si>
  <si>
    <t>MUNICIPIO</t>
  </si>
  <si>
    <t>LATITUDE</t>
  </si>
  <si>
    <t>LONGITUDE</t>
  </si>
  <si>
    <t>MICRORREGIOES</t>
  </si>
  <si>
    <t>MACRORREGIAO</t>
  </si>
  <si>
    <t>ESTADO</t>
  </si>
  <si>
    <t>Água Doce Do Norte</t>
  </si>
  <si>
    <t>Norte</t>
  </si>
  <si>
    <t>Sul</t>
  </si>
  <si>
    <t>Centro Oeste</t>
  </si>
  <si>
    <t>Central</t>
  </si>
  <si>
    <t>Atílio Vivácqua</t>
  </si>
  <si>
    <t>Baixo Guandú</t>
  </si>
  <si>
    <t>Barra De São Francisco</t>
  </si>
  <si>
    <t>Bom Jesus Do Norte</t>
  </si>
  <si>
    <t>Cachoeiro De Itapemirim</t>
  </si>
  <si>
    <t>Conceição Da Barra</t>
  </si>
  <si>
    <t>Conceição Do Castelo</t>
  </si>
  <si>
    <t>Divino De São Lourenço</t>
  </si>
  <si>
    <t>Dores Do Rio Preto</t>
  </si>
  <si>
    <t>Laranja Da Terra</t>
  </si>
  <si>
    <t>Mimoso Do Sul</t>
  </si>
  <si>
    <t>Rio Novo Do Sul</t>
  </si>
  <si>
    <t>Santa Maria De Jetibá</t>
  </si>
  <si>
    <t>São Domingos Do Norte</t>
  </si>
  <si>
    <t>São Gabriel Da Palha</t>
  </si>
  <si>
    <t>São José Do Calçado</t>
  </si>
  <si>
    <t>São Roque Do Canaã</t>
  </si>
  <si>
    <t>Venda Nova Do Imigrante</t>
  </si>
  <si>
    <t>COD_MUNIC</t>
  </si>
  <si>
    <t>COD_MICRO</t>
  </si>
  <si>
    <t>Pop_CadUnico_Perc</t>
  </si>
  <si>
    <t>Num_Pobres</t>
  </si>
  <si>
    <t>Num_ExtPobres</t>
  </si>
  <si>
    <t>Pobreza_Perc_CadUnico</t>
  </si>
  <si>
    <t>Estimativa_Pobreza</t>
  </si>
  <si>
    <t>ExtPobreza_Perc_CadUnico</t>
  </si>
  <si>
    <t>Estimativa_ExtPobreza</t>
  </si>
  <si>
    <t>Num_Pessoas_SitRua</t>
  </si>
  <si>
    <t>Hiato_Pobreza_Perc</t>
  </si>
  <si>
    <t>Hiato_ExtPobreza_Perc</t>
  </si>
  <si>
    <t xml:space="preserve"> Vol_Recursos_ErradicarPobreza </t>
  </si>
  <si>
    <t xml:space="preserve"> Vol_Recursos_Erradicar_ExtPobreza </t>
  </si>
  <si>
    <t>FamDom_ColetaLixo_Perc</t>
  </si>
  <si>
    <t>FamDom_EsgotamentoSant_Perc</t>
  </si>
  <si>
    <t>FamDom_AbastecimentoAgua_Perc</t>
  </si>
  <si>
    <t>FamDom_ColetaLixo_Perc_NaoColetado</t>
  </si>
  <si>
    <t>FamDom_ColetaLixo_Perc_Coletado</t>
  </si>
  <si>
    <t>FamDom_EsgotamentoSant_Perc_Adequado</t>
  </si>
  <si>
    <t>FamDom_EsgotamentoSant_Perc_Inadequado</t>
  </si>
  <si>
    <t>FamDom_AbastecimentoAgua_Perc_Adequado</t>
  </si>
  <si>
    <t>FamDom_AbastecimentoAgua_Perc_Inadequado</t>
  </si>
  <si>
    <t>Analfabetismo_CadUnico_15+_Perc</t>
  </si>
  <si>
    <t>MediaAnosEstudo_25+</t>
  </si>
  <si>
    <t>População em idade ativa (pessoas a partir dos 14 anos), ocupadas e não ocupada (%)</t>
  </si>
  <si>
    <t>FreqEscola_4a17anos_Perc</t>
  </si>
  <si>
    <t>PIA_14+_Perc</t>
  </si>
  <si>
    <t>PIA_Setor</t>
  </si>
  <si>
    <t>NaoFreqEscola_4a17anos_Perc</t>
  </si>
  <si>
    <t>PIA_14+_Perc_Ocupada</t>
  </si>
  <si>
    <t>PIA_14+_Perc_NaoOcupada</t>
  </si>
  <si>
    <t>PIA_SetorFormal</t>
  </si>
  <si>
    <t>PIA_SetorInformal</t>
  </si>
  <si>
    <t xml:space="preserve">Fam_TrabalhoInfantil_Perc </t>
  </si>
  <si>
    <t>RendimentoMedio_Reais_TodosTrabalhos_ PIA_Ocupada</t>
  </si>
  <si>
    <t>IDGM</t>
  </si>
  <si>
    <t>IGDM</t>
  </si>
  <si>
    <t>Fam_CadUnico_Perc</t>
  </si>
  <si>
    <t>RespFam_Sexo_Perc</t>
  </si>
  <si>
    <t>Pessoas_CorRaca_Perc</t>
  </si>
  <si>
    <t xml:space="preserve"> RespFam_Sexo_Perc_Feminino</t>
  </si>
  <si>
    <t>RespFam_Sexo_Perc_Masculino</t>
  </si>
  <si>
    <t xml:space="preserve"> Pessoas_CorRaca_Perc_Branca</t>
  </si>
  <si>
    <t>Pessoas_CorRaca_Perc_Preta</t>
  </si>
  <si>
    <t>Pessoas_CorRaca_Perc_Amarela</t>
  </si>
  <si>
    <t>Pessoas_CorRaca_Perc_Parda</t>
  </si>
  <si>
    <t>Pessoas_CorRaca_Perc_Indígena</t>
  </si>
  <si>
    <t>RendaMediaFamPerCapita_reais</t>
  </si>
  <si>
    <t>Pobres_SitDom_Perc</t>
  </si>
  <si>
    <t>ExtPobres_SitDom_Perc</t>
  </si>
  <si>
    <t xml:space="preserve"> Pobres_SitDom_Perc_Urbano</t>
  </si>
  <si>
    <t>Pobres_SitDom_Perc_Rural</t>
  </si>
  <si>
    <t xml:space="preserve"> ExtPobres_SitDom_Perc_Urbano</t>
  </si>
  <si>
    <t xml:space="preserve"> ExtPobres_SitDom_Perc_Rural</t>
  </si>
  <si>
    <t>Fam_CadUnico</t>
  </si>
  <si>
    <t>Num_CriancasMenores 6anos</t>
  </si>
  <si>
    <t>FamExtPobre_CadUnico_ComCriancasMenores 6anos</t>
  </si>
  <si>
    <t>FamPobre_CadUnico_ComCriancasMenores 6anos</t>
  </si>
  <si>
    <t>Fam_CadUnico_ComCriancasMenores 6anos</t>
  </si>
  <si>
    <t>Num_CriancasMenores 6anos_Pobres</t>
  </si>
  <si>
    <t>Num_CriancasMenores 6anos_ExtPobres</t>
  </si>
  <si>
    <t>Fam_CadUnico_ComCriancasMenores 6anos_Perc</t>
  </si>
  <si>
    <t>FamPobre_CadUnico_ComCriancasMenores 6anos_Perc</t>
  </si>
  <si>
    <t>FamExtPobre_CadUnico_ComCriancasMenores 6anos_Perc</t>
  </si>
  <si>
    <t>CriancasMenores 6anos_Pobres_Perc</t>
  </si>
  <si>
    <t>CriancasMenores 6anos_ExtPobres_Perc</t>
  </si>
  <si>
    <t>CorRaca</t>
  </si>
  <si>
    <t>Branca</t>
  </si>
  <si>
    <t>Cod_CorRaca</t>
  </si>
  <si>
    <t>Cod_Sexo</t>
  </si>
  <si>
    <t>Sexo</t>
  </si>
  <si>
    <t>Pobreza_CorRacao_Perc_Branca</t>
  </si>
  <si>
    <t>Pobreza_CorRacao_Perc_Amarela</t>
  </si>
  <si>
    <t>Pobreza_CorRacao_Perc_Indigena</t>
  </si>
  <si>
    <t>Pobreza_CorRacao_Perc_Negra</t>
  </si>
  <si>
    <t>ExtPobreza_CorRacao_Perc_Branca</t>
  </si>
  <si>
    <t>ExtPobreza_CorRacao_Perc_Amarela</t>
  </si>
  <si>
    <t>ExtPobreza_CorRacao_Perc_Indígena</t>
  </si>
  <si>
    <t>ExtPobreza_CorRacao_Perc_Negra</t>
  </si>
  <si>
    <t>Pobreza_Sexo_Perc_Masculino</t>
  </si>
  <si>
    <t>Pobreza_Sexo_Perc_Feminino</t>
  </si>
  <si>
    <t>ExtPobreza_Sexo_Perc_Masculino</t>
  </si>
  <si>
    <t>ExtPobreza_Sexo_Perc_Feminino</t>
  </si>
  <si>
    <t>Pobres_CorRaca_Sexo_Perc</t>
  </si>
  <si>
    <t>ExtPobres_CorRaca_Sexo_Perc</t>
  </si>
  <si>
    <t xml:space="preserve">Pobres_CorRaca_Sexo_Perc_Masculino_Branco </t>
  </si>
  <si>
    <t>Pobres_CorRaca_Sexo_Perc_Masculino_Amarelo</t>
  </si>
  <si>
    <t>Pobres_CorRaca_Sexo_Perc_Masculino_Indigena</t>
  </si>
  <si>
    <t xml:space="preserve">Pobres_CorRaca_Sexo_Perc_Masculino_Negro </t>
  </si>
  <si>
    <t>Pobres_CorRaca_Sexo_Perc_Feminino_Branca</t>
  </si>
  <si>
    <t>Pobres_CorRaca_Sexo_Perc_Feminino_Amarela</t>
  </si>
  <si>
    <t>Pobres_CorRaca_Sexo_Perc_Feminino_Indigena</t>
  </si>
  <si>
    <t>Pobres_CorRaca_Sexo_Perc_Feminino_Negra</t>
  </si>
  <si>
    <t xml:space="preserve">ExtPobres_CorRaca_Sexo_Perc_Masculino_Branco </t>
  </si>
  <si>
    <t>ExtPobres_CorRaca_Sexo_Perc_Feminino_Branca</t>
  </si>
  <si>
    <t>ExtPobres_CorRaca_Sexo_Perc_Masculino_Amarelo</t>
  </si>
  <si>
    <t>ExtPobres_CorRaca_Sexo_Perc_Feminino_Amarela</t>
  </si>
  <si>
    <t>ExtPobres_CorRaca_Sexo_Perc_Masculino_Indigena</t>
  </si>
  <si>
    <t>ExtPobres_CorRaca_Sexo_Perc_Feminino_Indigena</t>
  </si>
  <si>
    <t xml:space="preserve">ExtPobres_CorRaca_Sexo_Perc_Masculino_Negro </t>
  </si>
  <si>
    <t>ExtPobres_CorRaca_Sexo_Perc_Feminino_Negra</t>
  </si>
  <si>
    <t>Pobres_FxEtaria_Perc_0a3anos</t>
  </si>
  <si>
    <t>Pobres_FxEtaria_Perc_4e5anos</t>
  </si>
  <si>
    <t>Pobres_FxEtaria_Perc_6a14anos</t>
  </si>
  <si>
    <t>Pobres_FxEtaria_Perc_15a29anos</t>
  </si>
  <si>
    <t>Pobres_FxEtaria_Perc_30a59anos</t>
  </si>
  <si>
    <t>Pobres_FxEtaria_Perc_60anos+</t>
  </si>
  <si>
    <t>ExtPobres_FxEtaria_Perc_0a3anos</t>
  </si>
  <si>
    <t>ExtPobres_FxEtaria_Perc_4e5anos</t>
  </si>
  <si>
    <t>ExtPobres_FxEtaria_Perc_6a14anos</t>
  </si>
  <si>
    <t>ExtPobres_FxEtaria_Perc_15a29anos</t>
  </si>
  <si>
    <t>ExtPobres_FxEtaria_Perc_30a59anos</t>
  </si>
  <si>
    <t>ExtPobres_FxEtaria_Perc_60anos+</t>
  </si>
  <si>
    <t>IDF_Munic</t>
  </si>
  <si>
    <t>COD_ESTADO</t>
  </si>
  <si>
    <t>Rank_IDF</t>
  </si>
  <si>
    <t>IDF_Micro_ES</t>
  </si>
  <si>
    <t xml:space="preserve">Ausencia_Vulnerabilidade </t>
  </si>
  <si>
    <t xml:space="preserve">Acesso_Conhecimento </t>
  </si>
  <si>
    <t>Acesso_Trabalho</t>
  </si>
  <si>
    <t>Disponibilidade_Recursos</t>
  </si>
  <si>
    <t>Desenvolvimento_Infantil</t>
  </si>
  <si>
    <t>Condicoes_Habitacionais</t>
  </si>
  <si>
    <t>Fam_SitDom_Perc_Urbana</t>
  </si>
  <si>
    <t>Fam_SitDom_Perc_Rural</t>
  </si>
  <si>
    <t xml:space="preserve"> FamDom_Especie_Perc_ParticPermanente</t>
  </si>
  <si>
    <t xml:space="preserve"> FamDom_Especie_Perc_ParticImprovisado</t>
  </si>
  <si>
    <t xml:space="preserve"> FamDom_Especie_Perc_Coletivo</t>
  </si>
  <si>
    <t>FamDom_CondAdequacaoMaterialUsadoConstrParede_Perc_Inadequado</t>
  </si>
  <si>
    <t>FamDom_CondAdequacaoMaterialUsadoConstrParede_Perc_Adequado</t>
  </si>
  <si>
    <t>FamDom_AcessoIluminacaoEletrica_Perc_MedidorProprio</t>
  </si>
  <si>
    <t>FamDom_AcessoIluminacaoEletrica_Perc_MedidorComunitario</t>
  </si>
  <si>
    <t>FamDom_AcessoIluminacaoEletrica_Perc_Outro</t>
  </si>
  <si>
    <t>FamDom_AguaCanalizada_Perc_Possui</t>
  </si>
  <si>
    <t>FamDom_AguaCanalizada_Perc_NaoPossui</t>
  </si>
  <si>
    <t>Escolaridade_25+_FundamentalIncompleto</t>
  </si>
  <si>
    <t>Escolaridade_25+_FundamentalCompleto</t>
  </si>
  <si>
    <t>Escolaridade_25+_MedioIncompleto</t>
  </si>
  <si>
    <t>Escolaridade_25+_MedioCompleto</t>
  </si>
  <si>
    <t>Escolaridade_25+_Outros</t>
  </si>
  <si>
    <t>NaoFreqEscolaOuCreche_0a3anos_Perc</t>
  </si>
  <si>
    <t>FreqEscolaOuCreche_0a3anos_Perc</t>
  </si>
  <si>
    <t>NaoFreqEscola_4e5anos_Perc</t>
  </si>
  <si>
    <t>FreqEscola_4e5anos_Perc</t>
  </si>
  <si>
    <t>FrequenciaEscolar_RedeEscolar_Perc_Publica</t>
  </si>
  <si>
    <t>FrequenciaEscolar_RedeEscolar_Perc_Particular</t>
  </si>
  <si>
    <t>NaoFreqEscola_4a17anos_deficiencia_Perc</t>
  </si>
  <si>
    <t>FreqEscola_4a17anos_deficiencia_Perc</t>
  </si>
  <si>
    <t>PIA_DistribuicaoSexo_Perc_Masculino</t>
  </si>
  <si>
    <t>PIA_DistribuicaoSexo_Perc_Feminino</t>
  </si>
  <si>
    <t>TaxaOcupação_Jovens15a29anos_Ocupado</t>
  </si>
  <si>
    <t>TaxaOcupação_Jovens15a29anos_NaoOcupado</t>
  </si>
  <si>
    <t>Pop_CadUnico_25+_Ocupada_FreqEConcluiuEF_Perc</t>
  </si>
  <si>
    <t>Pop_CadUnico_25+_Ocupada_FreqEConcluiuEM_Perc</t>
  </si>
  <si>
    <t>Pop_CadUnico_25+_Ocupada_FreqEConcluiuEnsSuperior+_Perc</t>
  </si>
  <si>
    <t xml:space="preserve"> Vol_Recursos_ErradicarExtPobreza </t>
  </si>
  <si>
    <t>Cod_Local</t>
  </si>
  <si>
    <t>Descrição</t>
  </si>
  <si>
    <t>COD_MICRO_ES</t>
  </si>
  <si>
    <t>ArranjosFamiliares</t>
  </si>
  <si>
    <t>NumAbsoluto</t>
  </si>
  <si>
    <t>Perc</t>
  </si>
  <si>
    <t>Outros</t>
  </si>
  <si>
    <t xml:space="preserve">Unipessoal Feminino </t>
  </si>
  <si>
    <t xml:space="preserve">Monoparental Feminino  </t>
  </si>
  <si>
    <t xml:space="preserve">Monoparental Masculino </t>
  </si>
  <si>
    <t>Casal sem filho</t>
  </si>
  <si>
    <t>Casal com filhos</t>
  </si>
  <si>
    <t>Avós com netos</t>
  </si>
  <si>
    <t>Avós com filho e netos</t>
  </si>
  <si>
    <t>Casal e outro(s) parente(s)</t>
  </si>
  <si>
    <t>Monoparental Feminino e outro(s) parente(s)</t>
  </si>
  <si>
    <t>Monoparental Masculino e outro(s) parente(s)</t>
  </si>
  <si>
    <t>Sem parentesco</t>
  </si>
  <si>
    <t xml:space="preserve">Unipessoal Masculino </t>
  </si>
  <si>
    <r>
      <t>FamDom_EsgotamentoSant_Perc_</t>
    </r>
    <r>
      <rPr>
        <b/>
        <sz val="11"/>
        <rFont val="Calibri"/>
        <family val="2"/>
        <scheme val="minor"/>
      </rPr>
      <t>Adequado</t>
    </r>
  </si>
  <si>
    <t>Pop_Estimada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</si>
</sst>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  <numFmt numFmtId="167" formatCode="#,##0.0"/>
    <numFmt numFmtId="168" formatCode="_-* #,##0.0_-;\-* #,##0.0_-;_-* &quot;-&quot;??_-;_-@_-"/>
    <numFmt numFmtId="169" formatCode="#,##0_ ;\-#,##0\ "/>
    <numFmt numFmtId="170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1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9" fontId="0" fillId="4" borderId="1" xfId="3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7" fontId="0" fillId="4" borderId="1" xfId="2" applyNumberFormat="1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170" fontId="0" fillId="0" borderId="1" xfId="1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left" vertical="center"/>
    </xf>
    <xf numFmtId="164" fontId="8" fillId="0" borderId="0" xfId="0" applyNumberFormat="1" applyFont="1"/>
    <xf numFmtId="43" fontId="8" fillId="0" borderId="0" xfId="0" applyNumberFormat="1" applyFont="1"/>
    <xf numFmtId="164" fontId="0" fillId="0" borderId="0" xfId="0" applyNumberFormat="1"/>
    <xf numFmtId="0" fontId="3" fillId="2" borderId="1" xfId="0" quotePrefix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0" borderId="1" xfId="0" applyBorder="1"/>
  </cellXfs>
  <cellStyles count="4">
    <cellStyle name="Normal" xfId="0" builtinId="0"/>
    <cellStyle name="Porcentagem" xfId="2" builtinId="5"/>
    <cellStyle name="Vírgula" xfId="1" builtinId="3"/>
    <cellStyle name="Vírgul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H158"/>
  <sheetViews>
    <sheetView tabSelected="1" zoomScale="115" zoomScaleNormal="115" workbookViewId="0">
      <pane ySplit="1" topLeftCell="A2" activePane="bottomLeft" state="frozen"/>
      <selection activeCell="R1" sqref="R1"/>
      <selection pane="bottomLeft" activeCell="K2" sqref="K2:K157"/>
    </sheetView>
  </sheetViews>
  <sheetFormatPr defaultRowHeight="15" x14ac:dyDescent="0.25"/>
  <cols>
    <col min="1" max="1" width="9.140625" style="20"/>
    <col min="2" max="2" width="11.5703125" style="12" bestFit="1" customWidth="1"/>
    <col min="3" max="3" width="11.5703125" style="12" customWidth="1"/>
    <col min="4" max="4" width="13.28515625" style="12" customWidth="1"/>
    <col min="5" max="5" width="12.140625" style="12" customWidth="1"/>
    <col min="6" max="6" width="13.5703125" style="12" customWidth="1"/>
    <col min="7" max="7" width="10" style="12" customWidth="1"/>
    <col min="8" max="8" width="12.140625" style="12" customWidth="1"/>
    <col min="9" max="9" width="13.5703125" style="12" customWidth="1"/>
    <col min="10" max="10" width="12.42578125" style="12" customWidth="1"/>
    <col min="11" max="11" width="12.5703125" style="12" customWidth="1"/>
    <col min="12" max="12" width="13.42578125" style="12" customWidth="1"/>
    <col min="13" max="14" width="12.140625" style="12" customWidth="1"/>
    <col min="15" max="15" width="17.5703125" style="12" customWidth="1"/>
    <col min="16" max="16" width="15.42578125" style="12" customWidth="1"/>
    <col min="17" max="17" width="12.28515625" style="12" customWidth="1"/>
    <col min="18" max="18" width="11.7109375" style="12" customWidth="1"/>
    <col min="19" max="19" width="12.85546875" style="12" customWidth="1"/>
    <col min="20" max="20" width="13.7109375" style="12" customWidth="1"/>
    <col min="21" max="21" width="15.140625" style="12" customWidth="1"/>
    <col min="22" max="22" width="17.85546875" style="12" customWidth="1"/>
    <col min="23" max="23" width="15.28515625" style="12" customWidth="1"/>
    <col min="24" max="24" width="17.28515625" style="12" customWidth="1"/>
    <col min="25" max="25" width="13.42578125" style="12" customWidth="1"/>
    <col min="26" max="26" width="13.7109375" style="12" customWidth="1"/>
    <col min="27" max="28" width="11.5703125" style="12" customWidth="1"/>
    <col min="29" max="29" width="10.5703125" style="12" customWidth="1"/>
    <col min="30" max="30" width="11.5703125" style="12" customWidth="1"/>
    <col min="31" max="31" width="11.7109375" style="12" customWidth="1"/>
    <col min="32" max="32" width="13.42578125" style="12" customWidth="1"/>
    <col min="33" max="33" width="29.28515625" style="12" customWidth="1"/>
    <col min="34" max="34" width="17.7109375" style="12" customWidth="1"/>
    <col min="35" max="16384" width="9.140625" style="12"/>
  </cols>
  <sheetData>
    <row r="1" spans="1:34" ht="75" x14ac:dyDescent="0.25">
      <c r="A1" s="15" t="s">
        <v>90</v>
      </c>
      <c r="B1" s="2" t="s">
        <v>91</v>
      </c>
      <c r="C1" s="63" t="s">
        <v>304</v>
      </c>
      <c r="D1" s="3" t="s">
        <v>96</v>
      </c>
      <c r="E1" s="3" t="s">
        <v>129</v>
      </c>
      <c r="F1" s="3" t="s">
        <v>130</v>
      </c>
      <c r="G1" s="3" t="s">
        <v>131</v>
      </c>
      <c r="H1" s="3" t="s">
        <v>132</v>
      </c>
      <c r="I1" s="3" t="s">
        <v>133</v>
      </c>
      <c r="J1" s="3" t="s">
        <v>134</v>
      </c>
      <c r="K1" s="3" t="s">
        <v>135</v>
      </c>
      <c r="L1" s="17" t="s">
        <v>136</v>
      </c>
      <c r="M1" s="29" t="s">
        <v>137</v>
      </c>
      <c r="N1" s="29" t="s">
        <v>138</v>
      </c>
      <c r="O1" s="30" t="s">
        <v>139</v>
      </c>
      <c r="P1" s="31" t="s">
        <v>140</v>
      </c>
      <c r="Q1" s="21" t="s">
        <v>144</v>
      </c>
      <c r="R1" s="21" t="s">
        <v>145</v>
      </c>
      <c r="S1" s="22" t="s">
        <v>146</v>
      </c>
      <c r="T1" s="22" t="s">
        <v>147</v>
      </c>
      <c r="U1" s="23" t="s">
        <v>148</v>
      </c>
      <c r="V1" s="23" t="s">
        <v>149</v>
      </c>
      <c r="W1" s="32" t="s">
        <v>150</v>
      </c>
      <c r="X1" s="33" t="s">
        <v>151</v>
      </c>
      <c r="Y1" s="24" t="s">
        <v>156</v>
      </c>
      <c r="Z1" s="4" t="s">
        <v>153</v>
      </c>
      <c r="AA1" s="23" t="s">
        <v>157</v>
      </c>
      <c r="AB1" s="23" t="s">
        <v>158</v>
      </c>
      <c r="AC1" s="21" t="s">
        <v>159</v>
      </c>
      <c r="AD1" s="21" t="s">
        <v>160</v>
      </c>
      <c r="AE1" s="30" t="s">
        <v>161</v>
      </c>
      <c r="AF1" s="34" t="s">
        <v>162</v>
      </c>
      <c r="AG1" s="31" t="s">
        <v>280</v>
      </c>
      <c r="AH1" s="34" t="s">
        <v>164</v>
      </c>
    </row>
    <row r="2" spans="1:34" x14ac:dyDescent="0.25">
      <c r="A2" s="15">
        <v>2022</v>
      </c>
      <c r="B2" s="28">
        <v>3200102</v>
      </c>
      <c r="C2" s="64">
        <v>30326</v>
      </c>
      <c r="D2" s="37">
        <v>13171</v>
      </c>
      <c r="E2" s="39">
        <f>(D2/C2)*100</f>
        <v>43.431379014706849</v>
      </c>
      <c r="F2" s="37">
        <v>10197</v>
      </c>
      <c r="G2" s="37">
        <v>7445</v>
      </c>
      <c r="H2" s="40">
        <f>F2/D2*100</f>
        <v>77.420089590767589</v>
      </c>
      <c r="I2" s="40">
        <f>F2/C2*100</f>
        <v>33.624612543691882</v>
      </c>
      <c r="J2" s="40">
        <f>G2/D2*100</f>
        <v>56.525700402399217</v>
      </c>
      <c r="K2" s="40">
        <f>G2/C2*100</f>
        <v>24.549891182483677</v>
      </c>
      <c r="L2" s="38">
        <v>1</v>
      </c>
      <c r="M2" s="35">
        <v>54.568909207307705</v>
      </c>
      <c r="N2" s="35">
        <v>29.833344480455697</v>
      </c>
      <c r="O2" s="41">
        <v>42027423.612412997</v>
      </c>
      <c r="P2" s="41">
        <v>7937600.9470561799</v>
      </c>
      <c r="Q2" s="35">
        <v>34.328683522231913</v>
      </c>
      <c r="R2" s="35">
        <v>65.671316477768102</v>
      </c>
      <c r="S2" s="35">
        <v>52.970839728129789</v>
      </c>
      <c r="T2" s="35">
        <v>47.029160271870204</v>
      </c>
      <c r="U2" s="35">
        <v>53.63993025283348</v>
      </c>
      <c r="V2" s="35">
        <v>46.36006974716652</v>
      </c>
      <c r="W2" s="35">
        <v>8.3674540682414698</v>
      </c>
      <c r="X2" s="42">
        <v>5.0990219999999997</v>
      </c>
      <c r="Y2" s="35">
        <v>7.3512252042006994</v>
      </c>
      <c r="Z2" s="35">
        <f>100-Y2</f>
        <v>92.648774795799298</v>
      </c>
      <c r="AA2" s="44">
        <v>34.811327917394273</v>
      </c>
      <c r="AB2" s="44">
        <v>65.188672082605706</v>
      </c>
      <c r="AC2" s="35">
        <v>15.528898582333698</v>
      </c>
      <c r="AD2" s="35">
        <v>84.471101417666304</v>
      </c>
      <c r="AE2" s="38">
        <v>0</v>
      </c>
      <c r="AF2" s="45">
        <v>429.6</v>
      </c>
      <c r="AG2" s="35">
        <v>65.768896611642049</v>
      </c>
      <c r="AH2" s="45">
        <v>0.84340000000000004</v>
      </c>
    </row>
    <row r="3" spans="1:34" x14ac:dyDescent="0.25">
      <c r="A3" s="15">
        <v>2022</v>
      </c>
      <c r="B3" s="28">
        <v>3200136</v>
      </c>
      <c r="C3" s="64">
        <v>9621</v>
      </c>
      <c r="D3" s="37">
        <v>5142</v>
      </c>
      <c r="E3" s="39">
        <f t="shared" ref="E3:E66" si="0">(D3/C3)*100</f>
        <v>53.445587776738392</v>
      </c>
      <c r="F3" s="37">
        <v>3556</v>
      </c>
      <c r="G3" s="37">
        <v>2400</v>
      </c>
      <c r="H3" s="40">
        <f>F3/D3*100</f>
        <v>69.155970439517702</v>
      </c>
      <c r="I3" s="40">
        <f t="shared" ref="I3:I66" si="1">F3/C3*100</f>
        <v>36.960814884107677</v>
      </c>
      <c r="J3" s="40">
        <f t="shared" ref="J3:J66" si="2">G3/D3*100</f>
        <v>46.674445740956827</v>
      </c>
      <c r="K3" s="40">
        <f t="shared" ref="K3:K66" si="3">G3/C3*100</f>
        <v>24.94543186778921</v>
      </c>
      <c r="L3" s="38">
        <v>1</v>
      </c>
      <c r="M3" s="35">
        <v>48.272659462201602</v>
      </c>
      <c r="N3" s="35">
        <v>28.430208865877098</v>
      </c>
      <c r="O3" s="41">
        <v>14514498.780869599</v>
      </c>
      <c r="P3" s="41">
        <v>2953117.2570716599</v>
      </c>
      <c r="Q3" s="35">
        <v>59.306476287608398</v>
      </c>
      <c r="R3" s="35">
        <v>40.693523712391602</v>
      </c>
      <c r="S3" s="35">
        <v>36.928608115048796</v>
      </c>
      <c r="T3" s="35">
        <v>63.071391884951211</v>
      </c>
      <c r="U3" s="35">
        <v>36.868944416114232</v>
      </c>
      <c r="V3" s="35">
        <v>63.131055583885775</v>
      </c>
      <c r="W3" s="35">
        <v>8.6702127659574462</v>
      </c>
      <c r="X3" s="42">
        <v>5.9088669999999999</v>
      </c>
      <c r="Y3" s="35">
        <v>7.3643410852713185</v>
      </c>
      <c r="Z3" s="35">
        <f t="shared" ref="Z3:Z66" si="4">100-Y3</f>
        <v>92.63565891472868</v>
      </c>
      <c r="AA3" s="44">
        <v>28.646441073512253</v>
      </c>
      <c r="AB3" s="44">
        <v>71.35355892648775</v>
      </c>
      <c r="AC3" s="35">
        <v>22.539035980991173</v>
      </c>
      <c r="AD3" s="35">
        <v>77.460964019008827</v>
      </c>
      <c r="AE3" s="38">
        <v>0</v>
      </c>
      <c r="AF3" s="45">
        <v>819.69</v>
      </c>
      <c r="AG3" s="35">
        <v>51.633986928104598</v>
      </c>
      <c r="AH3" s="45">
        <v>0.87790000000000001</v>
      </c>
    </row>
    <row r="4" spans="1:34" x14ac:dyDescent="0.25">
      <c r="A4" s="15">
        <v>2022</v>
      </c>
      <c r="B4" s="28">
        <v>3200169</v>
      </c>
      <c r="C4" s="64">
        <v>10801</v>
      </c>
      <c r="D4" s="37">
        <v>6860</v>
      </c>
      <c r="E4" s="39">
        <f t="shared" si="0"/>
        <v>63.512637718729749</v>
      </c>
      <c r="F4" s="37">
        <v>5751</v>
      </c>
      <c r="G4" s="37">
        <v>4735</v>
      </c>
      <c r="H4" s="40">
        <f t="shared" ref="H4:H67" si="5">F4/D4*100</f>
        <v>83.833819241982511</v>
      </c>
      <c r="I4" s="40">
        <f t="shared" si="1"/>
        <v>53.245069900935093</v>
      </c>
      <c r="J4" s="40">
        <f t="shared" si="2"/>
        <v>69.023323615160351</v>
      </c>
      <c r="K4" s="40">
        <f t="shared" si="3"/>
        <v>43.838533469123234</v>
      </c>
      <c r="L4" s="38">
        <v>0</v>
      </c>
      <c r="M4" s="35">
        <v>65.167704643527202</v>
      </c>
      <c r="N4" s="35">
        <v>42.980598744642002</v>
      </c>
      <c r="O4" s="41">
        <v>26141185.8790568</v>
      </c>
      <c r="P4" s="41">
        <v>5956143.4067684403</v>
      </c>
      <c r="Q4" s="35">
        <v>37.663307204180661</v>
      </c>
      <c r="R4" s="35">
        <v>62.336692795819339</v>
      </c>
      <c r="S4" s="35">
        <v>47.297297297297298</v>
      </c>
      <c r="T4" s="35">
        <v>52.702702702702695</v>
      </c>
      <c r="U4" s="35">
        <v>58.977230309817095</v>
      </c>
      <c r="V4" s="35">
        <v>41.022769690182905</v>
      </c>
      <c r="W4" s="35">
        <v>9.2868654311039478</v>
      </c>
      <c r="X4" s="42">
        <v>5.372007</v>
      </c>
      <c r="Y4" s="35">
        <v>6.3205417607223477</v>
      </c>
      <c r="Z4" s="35">
        <f t="shared" si="4"/>
        <v>93.67945823927765</v>
      </c>
      <c r="AA4" s="44">
        <v>42.390670553935863</v>
      </c>
      <c r="AB4" s="44">
        <v>57.609329446064137</v>
      </c>
      <c r="AC4" s="35">
        <v>7.5309491059147176</v>
      </c>
      <c r="AD4" s="35">
        <v>92.469050894085285</v>
      </c>
      <c r="AE4" s="38">
        <v>0</v>
      </c>
      <c r="AF4" s="45">
        <v>267.43</v>
      </c>
      <c r="AG4" s="35">
        <v>54.8060708263069</v>
      </c>
      <c r="AH4" s="45">
        <v>0.86499999999999999</v>
      </c>
    </row>
    <row r="5" spans="1:34" x14ac:dyDescent="0.25">
      <c r="A5" s="15">
        <v>2022</v>
      </c>
      <c r="B5" s="28">
        <v>3200201</v>
      </c>
      <c r="C5" s="64">
        <v>29869</v>
      </c>
      <c r="D5" s="37">
        <v>9306</v>
      </c>
      <c r="E5" s="39">
        <f t="shared" si="0"/>
        <v>31.156048076601156</v>
      </c>
      <c r="F5" s="37">
        <v>6913</v>
      </c>
      <c r="G5" s="37">
        <v>4545</v>
      </c>
      <c r="H5" s="40">
        <f t="shared" si="5"/>
        <v>74.285407264130669</v>
      </c>
      <c r="I5" s="40">
        <f t="shared" si="1"/>
        <v>23.14439720111152</v>
      </c>
      <c r="J5" s="40">
        <f t="shared" si="2"/>
        <v>48.839458413926501</v>
      </c>
      <c r="K5" s="40">
        <f t="shared" si="3"/>
        <v>15.216445143794569</v>
      </c>
      <c r="L5" s="38">
        <v>4</v>
      </c>
      <c r="M5" s="35">
        <v>52.682154119809596</v>
      </c>
      <c r="N5" s="35">
        <v>33.415594637640197</v>
      </c>
      <c r="O5" s="41">
        <v>28667862.829797201</v>
      </c>
      <c r="P5" s="41">
        <v>6281752.3511161404</v>
      </c>
      <c r="Q5" s="35">
        <v>13.692480359147025</v>
      </c>
      <c r="R5" s="35">
        <v>86.307519640852973</v>
      </c>
      <c r="S5" s="35">
        <v>70.388076490438706</v>
      </c>
      <c r="T5" s="35">
        <v>29.611923509561304</v>
      </c>
      <c r="U5" s="35">
        <v>81.116722783389449</v>
      </c>
      <c r="V5" s="35">
        <v>18.883277216610551</v>
      </c>
      <c r="W5" s="35">
        <v>7.7322647669931728</v>
      </c>
      <c r="X5" s="42">
        <v>6.2045089999999998</v>
      </c>
      <c r="Y5" s="35">
        <v>3.149955634427684</v>
      </c>
      <c r="Z5" s="35">
        <f t="shared" si="4"/>
        <v>96.850044365572316</v>
      </c>
      <c r="AA5" s="44">
        <v>21.631205673758867</v>
      </c>
      <c r="AB5" s="44">
        <v>78.36879432624113</v>
      </c>
      <c r="AC5" s="35">
        <v>30.948832588176849</v>
      </c>
      <c r="AD5" s="35">
        <v>69.051167411823144</v>
      </c>
      <c r="AE5" s="38">
        <v>0</v>
      </c>
      <c r="AF5" s="45">
        <v>758.47</v>
      </c>
      <c r="AG5" s="35">
        <v>48.979591836734691</v>
      </c>
      <c r="AH5" s="45">
        <v>0</v>
      </c>
    </row>
    <row r="6" spans="1:34" x14ac:dyDescent="0.25">
      <c r="A6" s="15">
        <v>2022</v>
      </c>
      <c r="B6" s="28">
        <v>3200300</v>
      </c>
      <c r="C6" s="64">
        <v>14670</v>
      </c>
      <c r="D6" s="37">
        <v>4376</v>
      </c>
      <c r="E6" s="39">
        <f t="shared" si="0"/>
        <v>29.829584185412404</v>
      </c>
      <c r="F6" s="37">
        <v>2735</v>
      </c>
      <c r="G6" s="37">
        <v>1471</v>
      </c>
      <c r="H6" s="40">
        <f t="shared" si="5"/>
        <v>62.5</v>
      </c>
      <c r="I6" s="40">
        <f t="shared" si="1"/>
        <v>18.643490115882756</v>
      </c>
      <c r="J6" s="40">
        <f t="shared" si="2"/>
        <v>33.615173674588668</v>
      </c>
      <c r="K6" s="40">
        <f t="shared" si="3"/>
        <v>10.027266530334016</v>
      </c>
      <c r="L6" s="38">
        <v>3</v>
      </c>
      <c r="M6" s="35">
        <v>39.644722954418995</v>
      </c>
      <c r="N6" s="35">
        <v>22.054595129212899</v>
      </c>
      <c r="O6" s="41">
        <v>10144518.667686701</v>
      </c>
      <c r="P6" s="41">
        <v>1949597.5560924299</v>
      </c>
      <c r="Q6" s="35">
        <v>4.0715607649599015</v>
      </c>
      <c r="R6" s="35">
        <v>95.928439235040102</v>
      </c>
      <c r="S6" s="35">
        <v>66.501854140914702</v>
      </c>
      <c r="T6" s="35">
        <v>33.498145859085291</v>
      </c>
      <c r="U6" s="35">
        <v>66.933991363355943</v>
      </c>
      <c r="V6" s="35">
        <v>33.066008636644042</v>
      </c>
      <c r="W6" s="35">
        <v>4.6475358702432938</v>
      </c>
      <c r="X6" s="42">
        <v>6.3914099999999996</v>
      </c>
      <c r="Y6" s="35">
        <v>2.9277218664226901</v>
      </c>
      <c r="Z6" s="35">
        <f t="shared" si="4"/>
        <v>97.072278133577313</v>
      </c>
      <c r="AA6" s="44">
        <v>30.804387568555757</v>
      </c>
      <c r="AB6" s="44">
        <v>69.195612431444246</v>
      </c>
      <c r="AC6" s="35">
        <v>32.195845697329375</v>
      </c>
      <c r="AD6" s="35">
        <v>67.804154302670625</v>
      </c>
      <c r="AE6" s="38">
        <v>0</v>
      </c>
      <c r="AF6" s="45">
        <v>866.92</v>
      </c>
      <c r="AG6" s="35">
        <v>52.186177715091674</v>
      </c>
      <c r="AH6" s="45">
        <v>0.9415</v>
      </c>
    </row>
    <row r="7" spans="1:34" x14ac:dyDescent="0.25">
      <c r="A7" s="15">
        <v>2022</v>
      </c>
      <c r="B7" s="28">
        <v>3200359</v>
      </c>
      <c r="C7" s="64">
        <v>7911</v>
      </c>
      <c r="D7" s="37">
        <v>4526</v>
      </c>
      <c r="E7" s="39">
        <f t="shared" si="0"/>
        <v>57.211477689293389</v>
      </c>
      <c r="F7" s="37">
        <v>3728</v>
      </c>
      <c r="G7" s="37">
        <v>2712</v>
      </c>
      <c r="H7" s="40">
        <f t="shared" si="5"/>
        <v>82.368537339814409</v>
      </c>
      <c r="I7" s="40">
        <f t="shared" si="1"/>
        <v>47.124257363165214</v>
      </c>
      <c r="J7" s="40">
        <f t="shared" si="2"/>
        <v>59.920459566946526</v>
      </c>
      <c r="K7" s="40">
        <f t="shared" si="3"/>
        <v>34.281380356465682</v>
      </c>
      <c r="L7" s="38">
        <v>2</v>
      </c>
      <c r="M7" s="35">
        <v>60.155266236590499</v>
      </c>
      <c r="N7" s="35">
        <v>35.868562465268901</v>
      </c>
      <c r="O7" s="41">
        <v>15920508.975806599</v>
      </c>
      <c r="P7" s="41">
        <v>3279420.3699906799</v>
      </c>
      <c r="Q7" s="35">
        <v>37.305699481865283</v>
      </c>
      <c r="R7" s="35">
        <v>62.694300518134717</v>
      </c>
      <c r="S7" s="35">
        <v>57.937427578215527</v>
      </c>
      <c r="T7" s="35">
        <v>42.062572421784473</v>
      </c>
      <c r="U7" s="35">
        <v>59.355210132412203</v>
      </c>
      <c r="V7" s="35">
        <v>40.644789867587797</v>
      </c>
      <c r="W7" s="35">
        <v>9.4146047073023542</v>
      </c>
      <c r="X7" s="42">
        <v>5.1858510000000004</v>
      </c>
      <c r="Y7" s="35">
        <v>10.656436487638533</v>
      </c>
      <c r="Z7" s="35">
        <f t="shared" si="4"/>
        <v>89.34356351236147</v>
      </c>
      <c r="AA7" s="44">
        <v>23.906319045514802</v>
      </c>
      <c r="AB7" s="44">
        <v>76.093680954485194</v>
      </c>
      <c r="AC7" s="35">
        <v>16.266173752310536</v>
      </c>
      <c r="AD7" s="35">
        <v>83.733826247689464</v>
      </c>
      <c r="AE7" s="38">
        <v>0</v>
      </c>
      <c r="AF7" s="45">
        <v>562.77</v>
      </c>
      <c r="AG7" s="35">
        <v>54.990215264187867</v>
      </c>
      <c r="AH7" s="45">
        <v>0.85950000000000004</v>
      </c>
    </row>
    <row r="8" spans="1:34" x14ac:dyDescent="0.25">
      <c r="A8" s="15">
        <v>2022</v>
      </c>
      <c r="B8" s="28">
        <v>3200409</v>
      </c>
      <c r="C8" s="64">
        <v>30285</v>
      </c>
      <c r="D8" s="37">
        <v>11683</v>
      </c>
      <c r="E8" s="39">
        <f t="shared" si="0"/>
        <v>38.576853227670469</v>
      </c>
      <c r="F8" s="37">
        <v>9605</v>
      </c>
      <c r="G8" s="37">
        <v>6715</v>
      </c>
      <c r="H8" s="40">
        <f t="shared" si="5"/>
        <v>82.213472566977657</v>
      </c>
      <c r="I8" s="40">
        <f t="shared" si="1"/>
        <v>31.71537064553409</v>
      </c>
      <c r="J8" s="40">
        <f t="shared" si="2"/>
        <v>57.476675511426855</v>
      </c>
      <c r="K8" s="40">
        <f t="shared" si="3"/>
        <v>22.172692752187551</v>
      </c>
      <c r="L8" s="38">
        <v>9</v>
      </c>
      <c r="M8" s="35">
        <v>61.493900633471597</v>
      </c>
      <c r="N8" s="35">
        <v>42.949672232266103</v>
      </c>
      <c r="O8" s="41">
        <v>42010240.086723901</v>
      </c>
      <c r="P8" s="41">
        <v>10136378.042745801</v>
      </c>
      <c r="Q8" s="35">
        <v>1.5736766809728182</v>
      </c>
      <c r="R8" s="35">
        <v>98.42632331902719</v>
      </c>
      <c r="S8" s="35">
        <v>26.612323183888755</v>
      </c>
      <c r="T8" s="35">
        <v>73.387676816111252</v>
      </c>
      <c r="U8" s="35">
        <v>86.266094420600865</v>
      </c>
      <c r="V8" s="35">
        <v>13.733905579399142</v>
      </c>
      <c r="W8" s="35">
        <v>6.5655948159921751</v>
      </c>
      <c r="X8" s="42">
        <v>6.7251830000000004</v>
      </c>
      <c r="Y8" s="35">
        <v>3.3828643692696807</v>
      </c>
      <c r="Z8" s="35">
        <f t="shared" si="4"/>
        <v>96.617135630730317</v>
      </c>
      <c r="AA8" s="44">
        <v>19.464178721218865</v>
      </c>
      <c r="AB8" s="44">
        <v>80.535821278781128</v>
      </c>
      <c r="AC8" s="35">
        <v>36.41160949868074</v>
      </c>
      <c r="AD8" s="35">
        <v>63.58839050131926</v>
      </c>
      <c r="AE8" s="38">
        <v>0</v>
      </c>
      <c r="AF8" s="45">
        <v>703.72</v>
      </c>
      <c r="AG8" s="35">
        <v>35.685645549318359</v>
      </c>
      <c r="AH8" s="45">
        <v>0.87749999999999995</v>
      </c>
    </row>
    <row r="9" spans="1:34" x14ac:dyDescent="0.25">
      <c r="A9" s="15">
        <v>2022</v>
      </c>
      <c r="B9" s="28">
        <v>3200508</v>
      </c>
      <c r="C9" s="64">
        <v>7542</v>
      </c>
      <c r="D9" s="37">
        <v>3703</v>
      </c>
      <c r="E9" s="39">
        <f t="shared" si="0"/>
        <v>49.098382391938479</v>
      </c>
      <c r="F9" s="37">
        <v>3079</v>
      </c>
      <c r="G9" s="37">
        <v>2341</v>
      </c>
      <c r="H9" s="40">
        <f t="shared" si="5"/>
        <v>83.148798271671623</v>
      </c>
      <c r="I9" s="40">
        <f t="shared" si="1"/>
        <v>40.824714929726866</v>
      </c>
      <c r="J9" s="40">
        <f t="shared" si="2"/>
        <v>63.219011612206323</v>
      </c>
      <c r="K9" s="40">
        <f t="shared" si="3"/>
        <v>31.039512065765052</v>
      </c>
      <c r="L9" s="38">
        <v>0</v>
      </c>
      <c r="M9" s="35">
        <v>62.546947783381803</v>
      </c>
      <c r="N9" s="35">
        <v>40.825668150146598</v>
      </c>
      <c r="O9" s="41">
        <v>13543427.2310884</v>
      </c>
      <c r="P9" s="41">
        <v>3053905.4149911902</v>
      </c>
      <c r="Q9" s="35">
        <v>23.048327137546469</v>
      </c>
      <c r="R9" s="35">
        <v>76.951672862453535</v>
      </c>
      <c r="S9" s="35">
        <v>76.558603491271811</v>
      </c>
      <c r="T9" s="35">
        <v>23.441396508728179</v>
      </c>
      <c r="U9" s="35">
        <v>74.845105328376704</v>
      </c>
      <c r="V9" s="35">
        <v>25.154894671623296</v>
      </c>
      <c r="W9" s="35">
        <v>5.751729159082636</v>
      </c>
      <c r="X9" s="42">
        <v>6.1149310000000003</v>
      </c>
      <c r="Y9" s="35">
        <v>11.473565804274466</v>
      </c>
      <c r="Z9" s="35">
        <f t="shared" si="4"/>
        <v>88.526434195725528</v>
      </c>
      <c r="AA9" s="44">
        <v>23.926546043748314</v>
      </c>
      <c r="AB9" s="44">
        <v>76.073453956251683</v>
      </c>
      <c r="AC9" s="35">
        <v>17.607223476297968</v>
      </c>
      <c r="AD9" s="35">
        <v>82.392776523702025</v>
      </c>
      <c r="AE9" s="38">
        <v>1</v>
      </c>
      <c r="AF9" s="45">
        <v>590.05999999999995</v>
      </c>
      <c r="AG9" s="35">
        <v>45.496535796766743</v>
      </c>
      <c r="AH9" s="45">
        <v>0.85899999999999999</v>
      </c>
    </row>
    <row r="10" spans="1:34" x14ac:dyDescent="0.25">
      <c r="A10" s="15">
        <v>2022</v>
      </c>
      <c r="B10" s="28">
        <v>3200607</v>
      </c>
      <c r="C10" s="64">
        <v>104942</v>
      </c>
      <c r="D10" s="37">
        <v>37317</v>
      </c>
      <c r="E10" s="39">
        <f t="shared" si="0"/>
        <v>35.559642469173447</v>
      </c>
      <c r="F10" s="37">
        <v>26423</v>
      </c>
      <c r="G10" s="37">
        <v>16499</v>
      </c>
      <c r="H10" s="40">
        <f t="shared" si="5"/>
        <v>70.806870863145491</v>
      </c>
      <c r="I10" s="40">
        <f t="shared" si="1"/>
        <v>25.178670122543885</v>
      </c>
      <c r="J10" s="40">
        <f t="shared" si="2"/>
        <v>44.213093228287377</v>
      </c>
      <c r="K10" s="40">
        <f t="shared" si="3"/>
        <v>15.722017876541328</v>
      </c>
      <c r="L10" s="38">
        <v>43</v>
      </c>
      <c r="M10" s="35">
        <v>48.312841433218104</v>
      </c>
      <c r="N10" s="35">
        <v>29.472727303952702</v>
      </c>
      <c r="O10" s="41">
        <v>105423649.934504</v>
      </c>
      <c r="P10" s="41">
        <v>22217521.9160042</v>
      </c>
      <c r="Q10" s="35">
        <v>4.7615622527512054</v>
      </c>
      <c r="R10" s="35">
        <v>95.238437747248796</v>
      </c>
      <c r="S10" s="35">
        <v>79.915525779201872</v>
      </c>
      <c r="T10" s="35">
        <v>20.084474220798135</v>
      </c>
      <c r="U10" s="35">
        <v>90.318636265554204</v>
      </c>
      <c r="V10" s="35">
        <v>9.681363734445803</v>
      </c>
      <c r="W10" s="35">
        <v>7.5710766102225175</v>
      </c>
      <c r="X10" s="42">
        <v>6.6604530000000004</v>
      </c>
      <c r="Y10" s="35">
        <v>4.0874524714828899</v>
      </c>
      <c r="Z10" s="35">
        <f t="shared" si="4"/>
        <v>95.912547528517109</v>
      </c>
      <c r="AA10" s="44">
        <v>24.490178738912562</v>
      </c>
      <c r="AB10" s="44">
        <v>75.509821261087438</v>
      </c>
      <c r="AC10" s="35">
        <v>41.41590983696247</v>
      </c>
      <c r="AD10" s="35">
        <v>58.58409016303753</v>
      </c>
      <c r="AE10" s="38">
        <v>1</v>
      </c>
      <c r="AF10" s="45">
        <v>869.61</v>
      </c>
      <c r="AG10" s="35">
        <v>30.975303474257011</v>
      </c>
      <c r="AH10" s="45">
        <v>0.8851</v>
      </c>
    </row>
    <row r="11" spans="1:34" x14ac:dyDescent="0.25">
      <c r="A11" s="15">
        <v>2022</v>
      </c>
      <c r="B11" s="28">
        <v>3200706</v>
      </c>
      <c r="C11" s="64">
        <v>12270</v>
      </c>
      <c r="D11" s="37">
        <v>4327</v>
      </c>
      <c r="E11" s="39">
        <f t="shared" si="0"/>
        <v>35.26487367563162</v>
      </c>
      <c r="F11" s="37">
        <v>3098</v>
      </c>
      <c r="G11" s="37">
        <v>1744</v>
      </c>
      <c r="H11" s="40">
        <f t="shared" si="5"/>
        <v>71.59694938756644</v>
      </c>
      <c r="I11" s="40">
        <f t="shared" si="1"/>
        <v>25.248573757131215</v>
      </c>
      <c r="J11" s="40">
        <f t="shared" si="2"/>
        <v>40.305061243355674</v>
      </c>
      <c r="K11" s="40">
        <f t="shared" si="3"/>
        <v>14.213528932355338</v>
      </c>
      <c r="L11" s="38">
        <v>1</v>
      </c>
      <c r="M11" s="35">
        <v>48.026704845151698</v>
      </c>
      <c r="N11" s="35">
        <v>28.750541346350399</v>
      </c>
      <c r="O11" s="41">
        <v>12151738.932993799</v>
      </c>
      <c r="P11" s="41">
        <v>2513052.0894682198</v>
      </c>
      <c r="Q11" s="35">
        <v>7.854050711193568</v>
      </c>
      <c r="R11" s="35">
        <v>92.145949288806435</v>
      </c>
      <c r="S11" s="35">
        <v>67.703795892968259</v>
      </c>
      <c r="T11" s="35">
        <v>32.296204107031734</v>
      </c>
      <c r="U11" s="35">
        <v>79.282622139764996</v>
      </c>
      <c r="V11" s="35">
        <v>20.717377860235004</v>
      </c>
      <c r="W11" s="35">
        <v>9.3770279039584672</v>
      </c>
      <c r="X11" s="42">
        <v>5.9723290000000002</v>
      </c>
      <c r="Y11" s="35">
        <v>4.1366906474820144</v>
      </c>
      <c r="Z11" s="35">
        <f t="shared" si="4"/>
        <v>95.863309352517987</v>
      </c>
      <c r="AA11" s="44">
        <v>22.463600647099607</v>
      </c>
      <c r="AB11" s="44">
        <v>77.536399352900389</v>
      </c>
      <c r="AC11" s="35">
        <v>43.724279835390945</v>
      </c>
      <c r="AD11" s="35">
        <v>56.275720164609055</v>
      </c>
      <c r="AE11" s="38">
        <v>0</v>
      </c>
      <c r="AF11" s="45">
        <v>914.53</v>
      </c>
      <c r="AG11" s="35">
        <v>44.042553191489361</v>
      </c>
      <c r="AH11" s="45">
        <v>0.86799999999999999</v>
      </c>
    </row>
    <row r="12" spans="1:34" x14ac:dyDescent="0.25">
      <c r="A12" s="15">
        <v>2022</v>
      </c>
      <c r="B12" s="28">
        <v>3200805</v>
      </c>
      <c r="C12" s="64">
        <v>31263</v>
      </c>
      <c r="D12" s="37">
        <v>13222</v>
      </c>
      <c r="E12" s="39">
        <f t="shared" si="0"/>
        <v>42.292806192623864</v>
      </c>
      <c r="F12" s="37">
        <v>8748</v>
      </c>
      <c r="G12" s="37">
        <v>5171</v>
      </c>
      <c r="H12" s="40">
        <f t="shared" si="5"/>
        <v>66.16245651187414</v>
      </c>
      <c r="I12" s="40">
        <f t="shared" si="1"/>
        <v>27.981959504845982</v>
      </c>
      <c r="J12" s="40">
        <f t="shared" si="2"/>
        <v>39.109060656481617</v>
      </c>
      <c r="K12" s="40">
        <f t="shared" si="3"/>
        <v>16.540319227201483</v>
      </c>
      <c r="L12" s="38">
        <v>43</v>
      </c>
      <c r="M12" s="35">
        <v>43.710856847527104</v>
      </c>
      <c r="N12" s="35">
        <v>24.510825301577899</v>
      </c>
      <c r="O12" s="41">
        <v>33795215.317702398</v>
      </c>
      <c r="P12" s="41">
        <v>6546718.3348824698</v>
      </c>
      <c r="Q12" s="35">
        <v>9.6724171351037018</v>
      </c>
      <c r="R12" s="35">
        <v>90.3275828648963</v>
      </c>
      <c r="S12" s="35">
        <v>84.685736524615692</v>
      </c>
      <c r="T12" s="35">
        <v>15.314263475384315</v>
      </c>
      <c r="U12" s="35">
        <v>87.109905020352784</v>
      </c>
      <c r="V12" s="35">
        <v>12.890094979647218</v>
      </c>
      <c r="W12" s="35">
        <v>11.388569637446452</v>
      </c>
      <c r="X12" s="42">
        <v>6.204453</v>
      </c>
      <c r="Y12" s="35">
        <v>4.2835130970724196</v>
      </c>
      <c r="Z12" s="35">
        <f t="shared" si="4"/>
        <v>95.716486902927585</v>
      </c>
      <c r="AA12" s="44">
        <v>26.387838451066404</v>
      </c>
      <c r="AB12" s="44">
        <v>73.612161548933599</v>
      </c>
      <c r="AC12" s="35">
        <v>32.61679564345085</v>
      </c>
      <c r="AD12" s="35">
        <v>67.383204356549157</v>
      </c>
      <c r="AE12" s="38">
        <v>0</v>
      </c>
      <c r="AF12" s="45">
        <v>804.88</v>
      </c>
      <c r="AG12" s="35">
        <v>42.609637249593938</v>
      </c>
      <c r="AH12" s="45">
        <v>0.89319999999999999</v>
      </c>
    </row>
    <row r="13" spans="1:34" x14ac:dyDescent="0.25">
      <c r="A13" s="15">
        <v>2022</v>
      </c>
      <c r="B13" s="28">
        <v>3200904</v>
      </c>
      <c r="C13" s="64">
        <v>45301</v>
      </c>
      <c r="D13" s="37">
        <v>22126</v>
      </c>
      <c r="E13" s="39">
        <f t="shared" si="0"/>
        <v>48.842188914152004</v>
      </c>
      <c r="F13" s="37">
        <v>14457</v>
      </c>
      <c r="G13" s="37">
        <v>8439</v>
      </c>
      <c r="H13" s="40">
        <f t="shared" si="5"/>
        <v>65.339419687245766</v>
      </c>
      <c r="I13" s="40">
        <f t="shared" si="1"/>
        <v>31.913202799055206</v>
      </c>
      <c r="J13" s="40">
        <f t="shared" si="2"/>
        <v>38.140649010214226</v>
      </c>
      <c r="K13" s="40">
        <f t="shared" si="3"/>
        <v>18.628727842652477</v>
      </c>
      <c r="L13" s="38">
        <v>14</v>
      </c>
      <c r="M13" s="35">
        <v>42.2211472112145</v>
      </c>
      <c r="N13" s="35">
        <v>21.373188916249202</v>
      </c>
      <c r="O13" s="41">
        <v>54626287.072326504</v>
      </c>
      <c r="P13" s="41">
        <v>9553022.5173531398</v>
      </c>
      <c r="Q13" s="35">
        <v>21.014839636189564</v>
      </c>
      <c r="R13" s="35">
        <v>78.985160363810436</v>
      </c>
      <c r="S13" s="35">
        <v>66.867107636800966</v>
      </c>
      <c r="T13" s="35">
        <v>33.132892363199041</v>
      </c>
      <c r="U13" s="35">
        <v>72.415031115366205</v>
      </c>
      <c r="V13" s="35">
        <v>27.584968884633799</v>
      </c>
      <c r="W13" s="35">
        <v>12.11637613552664</v>
      </c>
      <c r="X13" s="42">
        <v>5.7978050000000003</v>
      </c>
      <c r="Y13" s="35">
        <v>5.523091423185674</v>
      </c>
      <c r="Z13" s="35">
        <f t="shared" si="4"/>
        <v>94.476908576814324</v>
      </c>
      <c r="AA13" s="44">
        <v>28.663111271806923</v>
      </c>
      <c r="AB13" s="44">
        <v>71.336888728193074</v>
      </c>
      <c r="AC13" s="35">
        <v>31.346578366445915</v>
      </c>
      <c r="AD13" s="35">
        <v>68.653421633554075</v>
      </c>
      <c r="AE13" s="38">
        <v>0</v>
      </c>
      <c r="AF13" s="45">
        <v>817.62</v>
      </c>
      <c r="AG13" s="35">
        <v>46.245954692556637</v>
      </c>
      <c r="AH13" s="45">
        <v>0.90480000000000005</v>
      </c>
    </row>
    <row r="14" spans="1:34" x14ac:dyDescent="0.25">
      <c r="A14" s="15">
        <v>2022</v>
      </c>
      <c r="B14" s="28">
        <v>3201001</v>
      </c>
      <c r="C14" s="64">
        <v>15146</v>
      </c>
      <c r="D14" s="37">
        <v>8092</v>
      </c>
      <c r="E14" s="39">
        <f t="shared" si="0"/>
        <v>53.426647299617059</v>
      </c>
      <c r="F14" s="37">
        <v>6541</v>
      </c>
      <c r="G14" s="37">
        <v>4769</v>
      </c>
      <c r="H14" s="40">
        <f t="shared" si="5"/>
        <v>80.832921403855664</v>
      </c>
      <c r="I14" s="40">
        <f t="shared" si="1"/>
        <v>43.186319820414631</v>
      </c>
      <c r="J14" s="40">
        <f t="shared" si="2"/>
        <v>58.934750370736531</v>
      </c>
      <c r="K14" s="40">
        <f t="shared" si="3"/>
        <v>31.486861217483163</v>
      </c>
      <c r="L14" s="38">
        <v>3</v>
      </c>
      <c r="M14" s="35">
        <v>60.435112602845194</v>
      </c>
      <c r="N14" s="35">
        <v>39.594737389954496</v>
      </c>
      <c r="O14" s="41">
        <v>28596570.642694298</v>
      </c>
      <c r="P14" s="41">
        <v>6472348.7426741002</v>
      </c>
      <c r="Q14" s="35">
        <v>18.574297188755022</v>
      </c>
      <c r="R14" s="35">
        <v>81.425702811244989</v>
      </c>
      <c r="S14" s="35">
        <v>67.86440677966101</v>
      </c>
      <c r="T14" s="35">
        <v>32.135593220338983</v>
      </c>
      <c r="U14" s="35">
        <v>78.413654618473899</v>
      </c>
      <c r="V14" s="35">
        <v>21.586345381526105</v>
      </c>
      <c r="W14" s="35">
        <v>9.0432960893854748</v>
      </c>
      <c r="X14" s="42">
        <v>5.9175680000000002</v>
      </c>
      <c r="Y14" s="35">
        <v>8.2432432432432439</v>
      </c>
      <c r="Z14" s="35">
        <f t="shared" si="4"/>
        <v>91.756756756756758</v>
      </c>
      <c r="AA14" s="44">
        <v>25.778546712802768</v>
      </c>
      <c r="AB14" s="44">
        <v>74.221453287197235</v>
      </c>
      <c r="AC14" s="35">
        <v>21.476510067114095</v>
      </c>
      <c r="AD14" s="35">
        <v>78.523489932885909</v>
      </c>
      <c r="AE14" s="38">
        <v>0</v>
      </c>
      <c r="AF14" s="45">
        <v>596.21</v>
      </c>
      <c r="AG14" s="35">
        <v>38.379530916844352</v>
      </c>
      <c r="AH14" s="45">
        <v>0.89639999999999997</v>
      </c>
    </row>
    <row r="15" spans="1:34" x14ac:dyDescent="0.25">
      <c r="A15" s="15">
        <v>2022</v>
      </c>
      <c r="B15" s="28">
        <v>3201100</v>
      </c>
      <c r="C15" s="64">
        <v>9988</v>
      </c>
      <c r="D15" s="37">
        <v>4843</v>
      </c>
      <c r="E15" s="39">
        <f t="shared" si="0"/>
        <v>48.488185822987582</v>
      </c>
      <c r="F15" s="37">
        <v>3422</v>
      </c>
      <c r="G15" s="37">
        <v>2379</v>
      </c>
      <c r="H15" s="40">
        <f t="shared" si="5"/>
        <v>70.658682634730539</v>
      </c>
      <c r="I15" s="40">
        <f t="shared" si="1"/>
        <v>34.261113336003199</v>
      </c>
      <c r="J15" s="40">
        <f t="shared" si="2"/>
        <v>49.122444765641134</v>
      </c>
      <c r="K15" s="40">
        <f t="shared" si="3"/>
        <v>23.818582298758511</v>
      </c>
      <c r="L15" s="38">
        <v>0</v>
      </c>
      <c r="M15" s="35">
        <v>50.947049063017602</v>
      </c>
      <c r="N15" s="35">
        <v>32.441670970003102</v>
      </c>
      <c r="O15" s="41">
        <v>14427870.9175363</v>
      </c>
      <c r="P15" s="41">
        <v>3173848.9446660499</v>
      </c>
      <c r="Q15" s="35">
        <v>1.784037558685446</v>
      </c>
      <c r="R15" s="35">
        <v>98.215962441314559</v>
      </c>
      <c r="S15" s="35">
        <v>98.637218045112789</v>
      </c>
      <c r="T15" s="35">
        <v>1.362781954887218</v>
      </c>
      <c r="U15" s="35">
        <v>98.591549295774655</v>
      </c>
      <c r="V15" s="35">
        <v>1.4084507042253522</v>
      </c>
      <c r="W15" s="35">
        <v>4.9276169265033403</v>
      </c>
      <c r="X15" s="42">
        <v>6.8585010000000004</v>
      </c>
      <c r="Y15" s="35">
        <v>3.863845446182153</v>
      </c>
      <c r="Z15" s="35">
        <f t="shared" si="4"/>
        <v>96.136154553817846</v>
      </c>
      <c r="AA15" s="44">
        <v>24.137931034482758</v>
      </c>
      <c r="AB15" s="44">
        <v>75.862068965517238</v>
      </c>
      <c r="AC15" s="35">
        <v>39.093242087254069</v>
      </c>
      <c r="AD15" s="35">
        <v>60.906757912745931</v>
      </c>
      <c r="AE15" s="38">
        <v>0</v>
      </c>
      <c r="AF15" s="45">
        <v>764.55</v>
      </c>
      <c r="AG15" s="35">
        <v>31.901840490797547</v>
      </c>
      <c r="AH15" s="45">
        <v>0.85880000000000001</v>
      </c>
    </row>
    <row r="16" spans="1:34" x14ac:dyDescent="0.25">
      <c r="A16" s="15">
        <v>2022</v>
      </c>
      <c r="B16" s="28">
        <v>3201159</v>
      </c>
      <c r="C16" s="64">
        <v>12450</v>
      </c>
      <c r="D16" s="37">
        <v>6242</v>
      </c>
      <c r="E16" s="39">
        <f t="shared" si="0"/>
        <v>50.136546184738947</v>
      </c>
      <c r="F16" s="37">
        <v>5518</v>
      </c>
      <c r="G16" s="37">
        <v>4010</v>
      </c>
      <c r="H16" s="40">
        <f t="shared" si="5"/>
        <v>88.401153476449849</v>
      </c>
      <c r="I16" s="40">
        <f t="shared" si="1"/>
        <v>44.321285140562253</v>
      </c>
      <c r="J16" s="40">
        <f t="shared" si="2"/>
        <v>64.242230054469715</v>
      </c>
      <c r="K16" s="40">
        <f t="shared" si="3"/>
        <v>32.208835341365457</v>
      </c>
      <c r="L16" s="38">
        <v>1</v>
      </c>
      <c r="M16" s="35">
        <v>61.930156501545198</v>
      </c>
      <c r="N16" s="35">
        <v>27.8270123522719</v>
      </c>
      <c r="O16" s="41">
        <v>22604488.643105298</v>
      </c>
      <c r="P16" s="41">
        <v>3508802.42124708</v>
      </c>
      <c r="Q16" s="35">
        <v>28.029197080291972</v>
      </c>
      <c r="R16" s="35">
        <v>71.970802919708035</v>
      </c>
      <c r="S16" s="35">
        <v>19.34846989141165</v>
      </c>
      <c r="T16" s="35">
        <v>80.651530108588361</v>
      </c>
      <c r="U16" s="35">
        <v>24.282238442822386</v>
      </c>
      <c r="V16" s="35">
        <v>75.717761557177624</v>
      </c>
      <c r="W16" s="35">
        <v>9.3118383060635228</v>
      </c>
      <c r="X16" s="42">
        <v>4.996918</v>
      </c>
      <c r="Y16" s="35">
        <v>12.278820375335121</v>
      </c>
      <c r="Z16" s="35">
        <f t="shared" si="4"/>
        <v>87.721179624664884</v>
      </c>
      <c r="AA16" s="44">
        <v>30.759371996155078</v>
      </c>
      <c r="AB16" s="44">
        <v>69.240628003844918</v>
      </c>
      <c r="AC16" s="35">
        <v>6.8229166666666661</v>
      </c>
      <c r="AD16" s="35">
        <v>93.177083333333329</v>
      </c>
      <c r="AE16" s="38">
        <v>0</v>
      </c>
      <c r="AF16" s="45">
        <v>431</v>
      </c>
      <c r="AG16" s="35">
        <v>60.963855421686752</v>
      </c>
      <c r="AH16" s="45">
        <v>0.81130000000000002</v>
      </c>
    </row>
    <row r="17" spans="1:34" x14ac:dyDescent="0.25">
      <c r="A17" s="15">
        <v>2022</v>
      </c>
      <c r="B17" s="28">
        <v>3201209</v>
      </c>
      <c r="C17" s="64">
        <v>212172</v>
      </c>
      <c r="D17" s="37">
        <v>60510</v>
      </c>
      <c r="E17" s="39">
        <f t="shared" si="0"/>
        <v>28.519314518409594</v>
      </c>
      <c r="F17" s="37">
        <v>42662</v>
      </c>
      <c r="G17" s="37">
        <v>27398</v>
      </c>
      <c r="H17" s="40">
        <f t="shared" si="5"/>
        <v>70.504048917534291</v>
      </c>
      <c r="I17" s="40">
        <f t="shared" si="1"/>
        <v>20.107271459004959</v>
      </c>
      <c r="J17" s="40">
        <f t="shared" si="2"/>
        <v>45.278466369195172</v>
      </c>
      <c r="K17" s="40">
        <f t="shared" si="3"/>
        <v>12.913108232943085</v>
      </c>
      <c r="L17" s="38">
        <v>159</v>
      </c>
      <c r="M17" s="35">
        <v>49.9715245243979</v>
      </c>
      <c r="N17" s="35">
        <v>33.6441276248176</v>
      </c>
      <c r="O17" s="41">
        <v>176814752.33570799</v>
      </c>
      <c r="P17" s="41">
        <v>41124913.128999799</v>
      </c>
      <c r="Q17" s="35">
        <v>1.9778381768764373</v>
      </c>
      <c r="R17" s="35">
        <v>98.022161823123568</v>
      </c>
      <c r="S17" s="35">
        <v>90.971842249252916</v>
      </c>
      <c r="T17" s="35">
        <v>9.028157750747086</v>
      </c>
      <c r="U17" s="35">
        <v>93.481078820823754</v>
      </c>
      <c r="V17" s="35">
        <v>6.5189211791762487</v>
      </c>
      <c r="W17" s="35">
        <v>8.0975771029140891</v>
      </c>
      <c r="X17" s="42">
        <v>6.4402309999999998</v>
      </c>
      <c r="Y17" s="35">
        <v>4.2911973824954384</v>
      </c>
      <c r="Z17" s="35">
        <f t="shared" si="4"/>
        <v>95.70880261750456</v>
      </c>
      <c r="AA17" s="44">
        <v>21.715418939018345</v>
      </c>
      <c r="AB17" s="44">
        <v>78.284581060981651</v>
      </c>
      <c r="AC17" s="35">
        <v>40.418569254185691</v>
      </c>
      <c r="AD17" s="35">
        <v>59.581430745814309</v>
      </c>
      <c r="AE17" s="38">
        <v>1</v>
      </c>
      <c r="AF17" s="45">
        <v>827.78</v>
      </c>
      <c r="AG17" s="35">
        <v>39.735602492022487</v>
      </c>
      <c r="AH17" s="45">
        <v>0.89890000000000003</v>
      </c>
    </row>
    <row r="18" spans="1:34" x14ac:dyDescent="0.25">
      <c r="A18" s="15">
        <v>2022</v>
      </c>
      <c r="B18" s="28">
        <v>3201308</v>
      </c>
      <c r="C18" s="64">
        <v>386495</v>
      </c>
      <c r="D18" s="37">
        <v>134953</v>
      </c>
      <c r="E18" s="39">
        <f t="shared" si="0"/>
        <v>34.91713993712726</v>
      </c>
      <c r="F18" s="37">
        <v>108746</v>
      </c>
      <c r="G18" s="37">
        <v>79907</v>
      </c>
      <c r="H18" s="40">
        <f t="shared" si="5"/>
        <v>80.580646595481383</v>
      </c>
      <c r="I18" s="40">
        <f t="shared" si="1"/>
        <v>28.136457133986209</v>
      </c>
      <c r="J18" s="40">
        <f t="shared" si="2"/>
        <v>59.210984564996707</v>
      </c>
      <c r="K18" s="40">
        <f t="shared" si="3"/>
        <v>20.67478233871072</v>
      </c>
      <c r="L18" s="38">
        <v>141</v>
      </c>
      <c r="M18" s="35">
        <v>62.534466962255998</v>
      </c>
      <c r="N18" s="35">
        <v>46.993407801801503</v>
      </c>
      <c r="O18" s="41">
        <v>493481346.12672102</v>
      </c>
      <c r="P18" s="41">
        <v>128111481.055236</v>
      </c>
      <c r="Q18" s="35">
        <v>2.3746649850228598</v>
      </c>
      <c r="R18" s="35">
        <v>97.625335014977139</v>
      </c>
      <c r="S18" s="35">
        <v>75.047717512327026</v>
      </c>
      <c r="T18" s="35">
        <v>24.952282487672974</v>
      </c>
      <c r="U18" s="35">
        <v>94.74814756424405</v>
      </c>
      <c r="V18" s="35">
        <v>5.2518524357559517</v>
      </c>
      <c r="W18" s="35">
        <v>7.447157413795054</v>
      </c>
      <c r="X18" s="42">
        <v>6.741028</v>
      </c>
      <c r="Y18" s="35">
        <v>7.4054765273950496</v>
      </c>
      <c r="Z18" s="35">
        <f t="shared" si="4"/>
        <v>92.594523472604948</v>
      </c>
      <c r="AA18" s="44">
        <v>17.868443087593459</v>
      </c>
      <c r="AB18" s="44">
        <v>82.131556912406538</v>
      </c>
      <c r="AC18" s="35">
        <v>39.790163390561503</v>
      </c>
      <c r="AD18" s="35">
        <v>60.209836609438504</v>
      </c>
      <c r="AE18" s="38">
        <v>3</v>
      </c>
      <c r="AF18" s="45">
        <v>770.95</v>
      </c>
      <c r="AG18" s="35">
        <v>34.250695541018125</v>
      </c>
      <c r="AH18" s="45">
        <v>0.83079999999999998</v>
      </c>
    </row>
    <row r="19" spans="1:34" x14ac:dyDescent="0.25">
      <c r="A19" s="15">
        <v>2022</v>
      </c>
      <c r="B19" s="28">
        <v>3201407</v>
      </c>
      <c r="C19" s="64">
        <v>37956</v>
      </c>
      <c r="D19" s="37">
        <v>9363</v>
      </c>
      <c r="E19" s="39">
        <f t="shared" si="0"/>
        <v>24.668036674043631</v>
      </c>
      <c r="F19" s="37">
        <v>5909</v>
      </c>
      <c r="G19" s="37">
        <v>3610</v>
      </c>
      <c r="H19" s="40">
        <f t="shared" si="5"/>
        <v>63.110114279611238</v>
      </c>
      <c r="I19" s="40">
        <f t="shared" si="1"/>
        <v>15.568026135525345</v>
      </c>
      <c r="J19" s="40">
        <f t="shared" si="2"/>
        <v>38.556018370180503</v>
      </c>
      <c r="K19" s="40">
        <f t="shared" si="3"/>
        <v>9.5110127516071241</v>
      </c>
      <c r="L19" s="38">
        <v>20</v>
      </c>
      <c r="M19" s="35">
        <v>41.5351467110427</v>
      </c>
      <c r="N19" s="35">
        <v>23.300372768372299</v>
      </c>
      <c r="O19" s="41">
        <v>22740474.233164199</v>
      </c>
      <c r="P19" s="41">
        <v>4407034.6117636301</v>
      </c>
      <c r="Q19" s="35">
        <v>14.063400576368876</v>
      </c>
      <c r="R19" s="35">
        <v>85.936599423631122</v>
      </c>
      <c r="S19" s="35">
        <v>80.474399768585485</v>
      </c>
      <c r="T19" s="35">
        <v>19.525600231414522</v>
      </c>
      <c r="U19" s="35">
        <v>81.700288184438037</v>
      </c>
      <c r="V19" s="35">
        <v>18.29971181556196</v>
      </c>
      <c r="W19" s="35">
        <v>8.9312075583111898</v>
      </c>
      <c r="X19" s="42">
        <v>6.0118400000000003</v>
      </c>
      <c r="Y19" s="35">
        <v>3.4360189573459716</v>
      </c>
      <c r="Z19" s="35">
        <f t="shared" si="4"/>
        <v>96.563981042654035</v>
      </c>
      <c r="AA19" s="44">
        <v>30.268076471216492</v>
      </c>
      <c r="AB19" s="44">
        <v>69.731923528783511</v>
      </c>
      <c r="AC19" s="35">
        <v>36.344389555398735</v>
      </c>
      <c r="AD19" s="35">
        <v>63.655610444601272</v>
      </c>
      <c r="AE19" s="38">
        <v>0</v>
      </c>
      <c r="AF19" s="45">
        <v>853.43</v>
      </c>
      <c r="AG19" s="35">
        <v>55.766793409378955</v>
      </c>
      <c r="AH19" s="45">
        <v>0.81969999999999998</v>
      </c>
    </row>
    <row r="20" spans="1:34" x14ac:dyDescent="0.25">
      <c r="A20" s="15">
        <v>2022</v>
      </c>
      <c r="B20" s="28">
        <v>3201506</v>
      </c>
      <c r="C20" s="64">
        <v>124283</v>
      </c>
      <c r="D20" s="37">
        <v>35498</v>
      </c>
      <c r="E20" s="39">
        <f t="shared" si="0"/>
        <v>28.562232968306205</v>
      </c>
      <c r="F20" s="37">
        <v>23430</v>
      </c>
      <c r="G20" s="37">
        <v>8416</v>
      </c>
      <c r="H20" s="40">
        <f t="shared" si="5"/>
        <v>66.0037185193532</v>
      </c>
      <c r="I20" s="40">
        <f t="shared" si="1"/>
        <v>18.852135851242728</v>
      </c>
      <c r="J20" s="40">
        <f t="shared" si="2"/>
        <v>23.708377936785173</v>
      </c>
      <c r="K20" s="40">
        <f t="shared" si="3"/>
        <v>6.7716421393110888</v>
      </c>
      <c r="L20" s="38">
        <v>167</v>
      </c>
      <c r="M20" s="35">
        <v>34.260861078885199</v>
      </c>
      <c r="N20" s="35">
        <v>8.5901014789974699</v>
      </c>
      <c r="O20" s="41">
        <v>71116586.685254797</v>
      </c>
      <c r="P20" s="41">
        <v>6159858.6756271804</v>
      </c>
      <c r="Q20" s="35">
        <v>4.6783625730994149</v>
      </c>
      <c r="R20" s="35">
        <v>95.32163742690058</v>
      </c>
      <c r="S20" s="35">
        <v>92.162181978150898</v>
      </c>
      <c r="T20" s="35">
        <v>7.8378180218491096</v>
      </c>
      <c r="U20" s="35">
        <v>92.097953216374279</v>
      </c>
      <c r="V20" s="35">
        <v>7.9020467836257309</v>
      </c>
      <c r="W20" s="35">
        <v>7.5579523502897619</v>
      </c>
      <c r="X20" s="42">
        <v>6.559285</v>
      </c>
      <c r="Y20" s="35">
        <v>3.8441504323367015</v>
      </c>
      <c r="Z20" s="35">
        <f t="shared" si="4"/>
        <v>96.155849567663296</v>
      </c>
      <c r="AA20" s="44">
        <v>27.071947715364246</v>
      </c>
      <c r="AB20" s="44">
        <v>72.928052284635754</v>
      </c>
      <c r="AC20" s="35">
        <v>42.632674297606663</v>
      </c>
      <c r="AD20" s="35">
        <v>57.367325702393337</v>
      </c>
      <c r="AE20" s="38">
        <v>0</v>
      </c>
      <c r="AF20" s="45">
        <v>890.98</v>
      </c>
      <c r="AG20" s="35">
        <v>44.193817878028405</v>
      </c>
      <c r="AH20" s="45">
        <v>0.90349999999999997</v>
      </c>
    </row>
    <row r="21" spans="1:34" x14ac:dyDescent="0.25">
      <c r="A21" s="15">
        <v>2022</v>
      </c>
      <c r="B21" s="28">
        <v>3201605</v>
      </c>
      <c r="C21" s="64">
        <v>31479</v>
      </c>
      <c r="D21" s="37">
        <v>17295</v>
      </c>
      <c r="E21" s="39">
        <f t="shared" si="0"/>
        <v>54.941389497760404</v>
      </c>
      <c r="F21" s="37">
        <v>12726</v>
      </c>
      <c r="G21" s="37">
        <v>8030</v>
      </c>
      <c r="H21" s="40">
        <f t="shared" si="5"/>
        <v>73.58196010407633</v>
      </c>
      <c r="I21" s="40">
        <f t="shared" si="1"/>
        <v>40.426951300867245</v>
      </c>
      <c r="J21" s="40">
        <f t="shared" si="2"/>
        <v>46.429603931772192</v>
      </c>
      <c r="K21" s="40">
        <f t="shared" si="3"/>
        <v>25.509069538422441</v>
      </c>
      <c r="L21" s="38">
        <v>1</v>
      </c>
      <c r="M21" s="35">
        <v>50.686697909304101</v>
      </c>
      <c r="N21" s="35">
        <v>31.068010774847998</v>
      </c>
      <c r="O21" s="41">
        <v>51260555.773676202</v>
      </c>
      <c r="P21" s="41">
        <v>10854319.033287199</v>
      </c>
      <c r="Q21" s="35">
        <v>11.344272641211738</v>
      </c>
      <c r="R21" s="35">
        <v>88.655727358788255</v>
      </c>
      <c r="S21" s="35">
        <v>26.671014020215196</v>
      </c>
      <c r="T21" s="35">
        <v>73.328985979784818</v>
      </c>
      <c r="U21" s="35">
        <v>83.165036289050178</v>
      </c>
      <c r="V21" s="35">
        <v>16.834963710949825</v>
      </c>
      <c r="W21" s="35">
        <v>11.781794706262104</v>
      </c>
      <c r="X21" s="42">
        <v>6.2473280000000004</v>
      </c>
      <c r="Y21" s="35">
        <v>4.5655050727834139</v>
      </c>
      <c r="Z21" s="35">
        <f t="shared" si="4"/>
        <v>95.434494927216591</v>
      </c>
      <c r="AA21" s="44">
        <v>25.521827117664063</v>
      </c>
      <c r="AB21" s="44">
        <v>74.47817288233594</v>
      </c>
      <c r="AC21" s="35">
        <v>32.96329859537834</v>
      </c>
      <c r="AD21" s="35">
        <v>67.036701404621653</v>
      </c>
      <c r="AE21" s="38">
        <v>0</v>
      </c>
      <c r="AF21" s="45">
        <v>742.78</v>
      </c>
      <c r="AG21" s="35">
        <v>33.727810650887577</v>
      </c>
      <c r="AH21" s="45">
        <v>0.9204</v>
      </c>
    </row>
    <row r="22" spans="1:34" x14ac:dyDescent="0.25">
      <c r="A22" s="15">
        <v>2022</v>
      </c>
      <c r="B22" s="28">
        <v>3201704</v>
      </c>
      <c r="C22" s="64">
        <v>12887</v>
      </c>
      <c r="D22" s="37">
        <v>4775</v>
      </c>
      <c r="E22" s="39">
        <f t="shared" si="0"/>
        <v>37.05284395126872</v>
      </c>
      <c r="F22" s="37">
        <v>3559</v>
      </c>
      <c r="G22" s="37">
        <v>2161</v>
      </c>
      <c r="H22" s="40">
        <f t="shared" si="5"/>
        <v>74.534031413612567</v>
      </c>
      <c r="I22" s="40">
        <f t="shared" si="1"/>
        <v>27.616978350275474</v>
      </c>
      <c r="J22" s="40">
        <f t="shared" si="2"/>
        <v>45.2565445026178</v>
      </c>
      <c r="K22" s="40">
        <f t="shared" si="3"/>
        <v>16.768836812291458</v>
      </c>
      <c r="L22" s="38">
        <v>3</v>
      </c>
      <c r="M22" s="35">
        <v>49.723817536770795</v>
      </c>
      <c r="N22" s="35">
        <v>24.272654050694001</v>
      </c>
      <c r="O22" s="41">
        <v>13883743.6142135</v>
      </c>
      <c r="P22" s="41">
        <v>2341311.5679981601</v>
      </c>
      <c r="Q22" s="35">
        <v>13.381123058542412</v>
      </c>
      <c r="R22" s="35">
        <v>86.618876941457586</v>
      </c>
      <c r="S22" s="35">
        <v>51.199040767386094</v>
      </c>
      <c r="T22" s="35">
        <v>48.800959232613913</v>
      </c>
      <c r="U22" s="35">
        <v>57.467144563918758</v>
      </c>
      <c r="V22" s="35">
        <v>42.532855436081242</v>
      </c>
      <c r="W22" s="35">
        <v>9.4628357276702069</v>
      </c>
      <c r="X22" s="42">
        <v>5.6683479999999999</v>
      </c>
      <c r="Y22" s="35">
        <v>6.9327731092436977</v>
      </c>
      <c r="Z22" s="35">
        <f t="shared" si="4"/>
        <v>93.067226890756302</v>
      </c>
      <c r="AA22" s="44">
        <v>30.052356020942405</v>
      </c>
      <c r="AB22" s="44">
        <v>69.947643979057602</v>
      </c>
      <c r="AC22" s="35">
        <v>21.881533101045296</v>
      </c>
      <c r="AD22" s="35">
        <v>78.118466898954708</v>
      </c>
      <c r="AE22" s="38">
        <v>0</v>
      </c>
      <c r="AF22" s="45">
        <v>704.25</v>
      </c>
      <c r="AG22" s="35">
        <v>62.354651162790695</v>
      </c>
      <c r="AH22" s="45">
        <v>0.88839999999999997</v>
      </c>
    </row>
    <row r="23" spans="1:34" x14ac:dyDescent="0.25">
      <c r="A23" s="15">
        <v>2022</v>
      </c>
      <c r="B23" s="28">
        <v>3201803</v>
      </c>
      <c r="C23" s="64">
        <v>4236</v>
      </c>
      <c r="D23" s="37">
        <v>2137</v>
      </c>
      <c r="E23" s="39">
        <f t="shared" si="0"/>
        <v>50.448536355051928</v>
      </c>
      <c r="F23" s="37">
        <v>1753</v>
      </c>
      <c r="G23" s="37">
        <v>913</v>
      </c>
      <c r="H23" s="40">
        <f t="shared" si="5"/>
        <v>82.030884417407577</v>
      </c>
      <c r="I23" s="40">
        <f t="shared" si="1"/>
        <v>41.3833805476865</v>
      </c>
      <c r="J23" s="40">
        <f t="shared" si="2"/>
        <v>42.723444080486658</v>
      </c>
      <c r="K23" s="40">
        <f t="shared" si="3"/>
        <v>21.553352219074597</v>
      </c>
      <c r="L23" s="38">
        <v>0</v>
      </c>
      <c r="M23" s="35">
        <v>51.0364320425278</v>
      </c>
      <c r="N23" s="35">
        <v>17.913002280594302</v>
      </c>
      <c r="O23" s="41">
        <v>6377545.5992276603</v>
      </c>
      <c r="P23" s="41">
        <v>773288.35871602304</v>
      </c>
      <c r="Q23" s="35">
        <v>39.198855507868387</v>
      </c>
      <c r="R23" s="35">
        <v>60.80114449213162</v>
      </c>
      <c r="S23" s="35">
        <v>35.827338129496404</v>
      </c>
      <c r="T23" s="35">
        <v>64.172661870503603</v>
      </c>
      <c r="U23" s="35">
        <v>41.201716738197426</v>
      </c>
      <c r="V23" s="35">
        <v>58.798283261802574</v>
      </c>
      <c r="W23" s="35">
        <v>9.206989247311828</v>
      </c>
      <c r="X23" s="42">
        <v>5.0108110000000003</v>
      </c>
      <c r="Y23" s="35">
        <v>7.2664359861591699</v>
      </c>
      <c r="Z23" s="35">
        <f t="shared" si="4"/>
        <v>92.733564013840834</v>
      </c>
      <c r="AA23" s="44">
        <v>23.11651848385587</v>
      </c>
      <c r="AB23" s="44">
        <v>76.88348151614413</v>
      </c>
      <c r="AC23" s="35">
        <v>16.396761133603238</v>
      </c>
      <c r="AD23" s="35">
        <v>83.603238866396751</v>
      </c>
      <c r="AE23" s="38">
        <v>0</v>
      </c>
      <c r="AF23" s="45">
        <v>903.83</v>
      </c>
      <c r="AG23" s="35">
        <v>63.362068965517238</v>
      </c>
      <c r="AH23" s="45">
        <v>0.79910000000000003</v>
      </c>
    </row>
    <row r="24" spans="1:34" x14ac:dyDescent="0.25">
      <c r="A24" s="15">
        <v>2022</v>
      </c>
      <c r="B24" s="28">
        <v>3201902</v>
      </c>
      <c r="C24" s="64">
        <v>34120</v>
      </c>
      <c r="D24" s="37">
        <v>8310</v>
      </c>
      <c r="E24" s="39">
        <f t="shared" si="0"/>
        <v>24.355216881594373</v>
      </c>
      <c r="F24" s="37">
        <v>6360</v>
      </c>
      <c r="G24" s="37">
        <v>2766</v>
      </c>
      <c r="H24" s="40">
        <f t="shared" si="5"/>
        <v>76.53429602888086</v>
      </c>
      <c r="I24" s="40">
        <f t="shared" si="1"/>
        <v>18.640093786635404</v>
      </c>
      <c r="J24" s="40">
        <f t="shared" si="2"/>
        <v>33.285198555956683</v>
      </c>
      <c r="K24" s="40">
        <f t="shared" si="3"/>
        <v>8.1066822977725668</v>
      </c>
      <c r="L24" s="38">
        <v>13</v>
      </c>
      <c r="M24" s="35">
        <v>44.7347710187953</v>
      </c>
      <c r="N24" s="35">
        <v>16.881733320265599</v>
      </c>
      <c r="O24" s="41">
        <v>21737769.911353499</v>
      </c>
      <c r="P24" s="41">
        <v>2833913.7483695401</v>
      </c>
      <c r="Q24" s="35">
        <v>24.4890234670704</v>
      </c>
      <c r="R24" s="35">
        <v>75.51097653292959</v>
      </c>
      <c r="S24" s="35">
        <v>29.485714285714288</v>
      </c>
      <c r="T24" s="35">
        <v>70.51428571428572</v>
      </c>
      <c r="U24" s="35">
        <v>33.838001514004539</v>
      </c>
      <c r="V24" s="35">
        <v>66.161998485995454</v>
      </c>
      <c r="W24" s="35">
        <v>9.3486452539027454</v>
      </c>
      <c r="X24" s="42">
        <v>5.4119979999999996</v>
      </c>
      <c r="Y24" s="35">
        <v>7.7836952068824257</v>
      </c>
      <c r="Z24" s="35">
        <f t="shared" si="4"/>
        <v>92.216304793117573</v>
      </c>
      <c r="AA24" s="44">
        <v>33.754512635379065</v>
      </c>
      <c r="AB24" s="44">
        <v>66.245487364620942</v>
      </c>
      <c r="AC24" s="35">
        <v>17.433155080213901</v>
      </c>
      <c r="AD24" s="35">
        <v>82.566844919786092</v>
      </c>
      <c r="AE24" s="38">
        <v>0</v>
      </c>
      <c r="AF24" s="45">
        <v>706.59</v>
      </c>
      <c r="AG24" s="35">
        <v>74.780256930358348</v>
      </c>
      <c r="AH24" s="45">
        <v>0.79930000000000001</v>
      </c>
    </row>
    <row r="25" spans="1:34" x14ac:dyDescent="0.25">
      <c r="A25" s="15">
        <v>2022</v>
      </c>
      <c r="B25" s="28">
        <v>3202009</v>
      </c>
      <c r="C25" s="64">
        <v>6793</v>
      </c>
      <c r="D25" s="37">
        <v>3390</v>
      </c>
      <c r="E25" s="39">
        <f t="shared" si="0"/>
        <v>49.904313263653762</v>
      </c>
      <c r="F25" s="37">
        <v>2341</v>
      </c>
      <c r="G25" s="37">
        <v>1277</v>
      </c>
      <c r="H25" s="40">
        <f t="shared" si="5"/>
        <v>69.056047197640112</v>
      </c>
      <c r="I25" s="40">
        <f t="shared" si="1"/>
        <v>34.461946121006918</v>
      </c>
      <c r="J25" s="40">
        <f t="shared" si="2"/>
        <v>37.669616519174042</v>
      </c>
      <c r="K25" s="40">
        <f t="shared" si="3"/>
        <v>18.798763432945677</v>
      </c>
      <c r="L25" s="38">
        <v>0</v>
      </c>
      <c r="M25" s="35">
        <v>43.969162363177901</v>
      </c>
      <c r="N25" s="35">
        <v>20.903512695949502</v>
      </c>
      <c r="O25" s="41">
        <v>8715988.2364512607</v>
      </c>
      <c r="P25" s="41">
        <v>1431487.43271966</v>
      </c>
      <c r="Q25" s="35">
        <v>5.1669316375198724</v>
      </c>
      <c r="R25" s="35">
        <v>94.83306836248012</v>
      </c>
      <c r="S25" s="35">
        <v>63.904382470119522</v>
      </c>
      <c r="T25" s="35">
        <v>36.095617529880478</v>
      </c>
      <c r="U25" s="35">
        <v>63.831478537360887</v>
      </c>
      <c r="V25" s="35">
        <v>36.168521462639106</v>
      </c>
      <c r="W25" s="35">
        <v>8.4773662551440321</v>
      </c>
      <c r="X25" s="42">
        <v>5.4003230000000002</v>
      </c>
      <c r="Y25" s="35">
        <v>4.8780487804878048</v>
      </c>
      <c r="Z25" s="35">
        <f t="shared" si="4"/>
        <v>95.121951219512198</v>
      </c>
      <c r="AA25" s="44">
        <v>28.908554572271388</v>
      </c>
      <c r="AB25" s="44">
        <v>71.091445427728615</v>
      </c>
      <c r="AC25" s="35">
        <v>23.571428571428569</v>
      </c>
      <c r="AD25" s="35">
        <v>76.428571428571416</v>
      </c>
      <c r="AE25" s="38">
        <v>0</v>
      </c>
      <c r="AF25" s="45">
        <v>747.19</v>
      </c>
      <c r="AG25" s="35">
        <v>58.995815899581594</v>
      </c>
      <c r="AH25" s="45">
        <v>0.85619999999999996</v>
      </c>
    </row>
    <row r="26" spans="1:34" x14ac:dyDescent="0.25">
      <c r="A26" s="15">
        <v>2022</v>
      </c>
      <c r="B26" s="28">
        <v>3202108</v>
      </c>
      <c r="C26" s="64">
        <v>22748</v>
      </c>
      <c r="D26" s="37">
        <v>10244</v>
      </c>
      <c r="E26" s="39">
        <f t="shared" si="0"/>
        <v>45.032530332336904</v>
      </c>
      <c r="F26" s="37">
        <v>8012</v>
      </c>
      <c r="G26" s="37">
        <v>5428</v>
      </c>
      <c r="H26" s="40">
        <f t="shared" si="5"/>
        <v>78.211636079656387</v>
      </c>
      <c r="I26" s="40">
        <f t="shared" si="1"/>
        <v>35.22067874098822</v>
      </c>
      <c r="J26" s="40">
        <f t="shared" si="2"/>
        <v>52.987114408434209</v>
      </c>
      <c r="K26" s="40">
        <f t="shared" si="3"/>
        <v>23.861438368208194</v>
      </c>
      <c r="L26" s="38">
        <v>0</v>
      </c>
      <c r="M26" s="35">
        <v>56.729511664244001</v>
      </c>
      <c r="N26" s="35">
        <v>37.0309161337467</v>
      </c>
      <c r="O26" s="41">
        <v>33981876.717717499</v>
      </c>
      <c r="P26" s="41">
        <v>7663066.51422075</v>
      </c>
      <c r="Q26" s="35">
        <v>29.96701344836336</v>
      </c>
      <c r="R26" s="35">
        <v>70.03298655163664</v>
      </c>
      <c r="S26" s="35">
        <v>53.511272350349834</v>
      </c>
      <c r="T26" s="35">
        <v>46.488727649650166</v>
      </c>
      <c r="U26" s="35">
        <v>71.834559756407003</v>
      </c>
      <c r="V26" s="35">
        <v>28.165440243592997</v>
      </c>
      <c r="W26" s="35">
        <v>15.05591054313099</v>
      </c>
      <c r="X26" s="42">
        <v>5.2525500000000003</v>
      </c>
      <c r="Y26" s="35">
        <v>4.6811945117029863</v>
      </c>
      <c r="Z26" s="35">
        <f t="shared" si="4"/>
        <v>95.318805488297016</v>
      </c>
      <c r="AA26" s="44">
        <v>22.871925029285435</v>
      </c>
      <c r="AB26" s="44">
        <v>77.128074970714565</v>
      </c>
      <c r="AC26" s="35">
        <v>18.096457533077253</v>
      </c>
      <c r="AD26" s="35">
        <v>81.903542466922758</v>
      </c>
      <c r="AE26" s="38">
        <v>0</v>
      </c>
      <c r="AF26" s="45">
        <v>571</v>
      </c>
      <c r="AG26" s="35">
        <v>46.034816247582206</v>
      </c>
      <c r="AH26" s="45">
        <v>0.84309999999999996</v>
      </c>
    </row>
    <row r="27" spans="1:34" x14ac:dyDescent="0.25">
      <c r="A27" s="15">
        <v>2022</v>
      </c>
      <c r="B27" s="28">
        <v>3202207</v>
      </c>
      <c r="C27" s="64">
        <v>22379</v>
      </c>
      <c r="D27" s="37">
        <v>7987</v>
      </c>
      <c r="E27" s="39">
        <f t="shared" si="0"/>
        <v>35.689709102283388</v>
      </c>
      <c r="F27" s="37">
        <v>6241</v>
      </c>
      <c r="G27" s="37">
        <v>4252</v>
      </c>
      <c r="H27" s="40">
        <f t="shared" si="5"/>
        <v>78.139476649555533</v>
      </c>
      <c r="I27" s="40">
        <f t="shared" si="1"/>
        <v>27.887751910273025</v>
      </c>
      <c r="J27" s="40">
        <f t="shared" si="2"/>
        <v>53.236509327657444</v>
      </c>
      <c r="K27" s="40">
        <f t="shared" si="3"/>
        <v>18.999955315250904</v>
      </c>
      <c r="L27" s="38">
        <v>11</v>
      </c>
      <c r="M27" s="35">
        <v>57.609922976313499</v>
      </c>
      <c r="N27" s="35">
        <v>39.128992496154503</v>
      </c>
      <c r="O27" s="41">
        <v>26906036.319030002</v>
      </c>
      <c r="P27" s="41">
        <v>6313219.9325595303</v>
      </c>
      <c r="Q27" s="35">
        <v>8.2947785855915406</v>
      </c>
      <c r="R27" s="35">
        <v>91.705221414408456</v>
      </c>
      <c r="S27" s="35">
        <v>57.24275724275725</v>
      </c>
      <c r="T27" s="35">
        <v>42.757242757242757</v>
      </c>
      <c r="U27" s="35">
        <v>86.84732319894249</v>
      </c>
      <c r="V27" s="35">
        <v>13.152676801057503</v>
      </c>
      <c r="W27" s="35">
        <v>10.394973070017953</v>
      </c>
      <c r="X27" s="42">
        <v>6.0723839999999996</v>
      </c>
      <c r="Y27" s="35">
        <v>5.3768382352941178</v>
      </c>
      <c r="Z27" s="35">
        <f t="shared" si="4"/>
        <v>94.623161764705884</v>
      </c>
      <c r="AA27" s="44">
        <v>20.508326029798425</v>
      </c>
      <c r="AB27" s="44">
        <v>79.491673970201575</v>
      </c>
      <c r="AC27" s="35">
        <v>29.975579975579976</v>
      </c>
      <c r="AD27" s="35">
        <v>70.024420024420024</v>
      </c>
      <c r="AE27" s="38">
        <v>0</v>
      </c>
      <c r="AF27" s="45">
        <v>730.98</v>
      </c>
      <c r="AG27" s="35">
        <v>38.551099611901677</v>
      </c>
      <c r="AH27" s="45">
        <v>0.79630000000000001</v>
      </c>
    </row>
    <row r="28" spans="1:34" x14ac:dyDescent="0.25">
      <c r="A28" s="15">
        <v>2022</v>
      </c>
      <c r="B28" s="28">
        <v>3202256</v>
      </c>
      <c r="C28" s="64">
        <v>13047</v>
      </c>
      <c r="D28" s="37">
        <v>3848</v>
      </c>
      <c r="E28" s="39">
        <f t="shared" si="0"/>
        <v>29.493370123400016</v>
      </c>
      <c r="F28" s="37">
        <v>2614</v>
      </c>
      <c r="G28" s="37">
        <v>1438</v>
      </c>
      <c r="H28" s="40">
        <f t="shared" si="5"/>
        <v>67.931392931392935</v>
      </c>
      <c r="I28" s="40">
        <f t="shared" si="1"/>
        <v>20.035257147236912</v>
      </c>
      <c r="J28" s="40">
        <f t="shared" si="2"/>
        <v>37.370062370062371</v>
      </c>
      <c r="K28" s="40">
        <f t="shared" si="3"/>
        <v>11.021690810147927</v>
      </c>
      <c r="L28" s="38">
        <v>1</v>
      </c>
      <c r="M28" s="35">
        <v>42.039060749099797</v>
      </c>
      <c r="N28" s="35">
        <v>15.565082169385001</v>
      </c>
      <c r="O28" s="41">
        <v>9459252.3762031496</v>
      </c>
      <c r="P28" s="41">
        <v>1209915.52654238</v>
      </c>
      <c r="Q28" s="35">
        <v>34.918160561184727</v>
      </c>
      <c r="R28" s="35">
        <v>65.08183943881528</v>
      </c>
      <c r="S28" s="35">
        <v>46.117647058823529</v>
      </c>
      <c r="T28" s="35">
        <v>53.882352941176471</v>
      </c>
      <c r="U28" s="35">
        <v>50.116913484021822</v>
      </c>
      <c r="V28" s="35">
        <v>49.883086515978178</v>
      </c>
      <c r="W28" s="35">
        <v>9.1445427728613566</v>
      </c>
      <c r="X28" s="42">
        <v>5.088813</v>
      </c>
      <c r="Y28" s="35">
        <v>3.5547240411599623</v>
      </c>
      <c r="Z28" s="35">
        <f t="shared" si="4"/>
        <v>96.445275958840043</v>
      </c>
      <c r="AA28" s="44">
        <v>29.651767151767149</v>
      </c>
      <c r="AB28" s="44">
        <v>70.348232848232854</v>
      </c>
      <c r="AC28" s="35">
        <v>18.31726555652936</v>
      </c>
      <c r="AD28" s="35">
        <v>81.682734443470636</v>
      </c>
      <c r="AE28" s="38">
        <v>0</v>
      </c>
      <c r="AF28" s="45">
        <v>950.61</v>
      </c>
      <c r="AG28" s="35">
        <v>54.910714285714292</v>
      </c>
      <c r="AH28" s="45">
        <v>0.8357</v>
      </c>
    </row>
    <row r="29" spans="1:34" x14ac:dyDescent="0.25">
      <c r="A29" s="15">
        <v>2022</v>
      </c>
      <c r="B29" s="28">
        <v>3202306</v>
      </c>
      <c r="C29" s="64">
        <v>31372</v>
      </c>
      <c r="D29" s="37">
        <v>13870</v>
      </c>
      <c r="E29" s="39">
        <f t="shared" si="0"/>
        <v>44.211398699477236</v>
      </c>
      <c r="F29" s="37">
        <v>10491</v>
      </c>
      <c r="G29" s="37">
        <v>6024</v>
      </c>
      <c r="H29" s="40">
        <f t="shared" si="5"/>
        <v>75.638067772170146</v>
      </c>
      <c r="I29" s="40">
        <f t="shared" si="1"/>
        <v>33.440647711334947</v>
      </c>
      <c r="J29" s="40">
        <f t="shared" si="2"/>
        <v>43.431867339581828</v>
      </c>
      <c r="K29" s="40">
        <f t="shared" si="3"/>
        <v>19.201836032130561</v>
      </c>
      <c r="L29" s="38">
        <v>4</v>
      </c>
      <c r="M29" s="35">
        <v>49.033148246197896</v>
      </c>
      <c r="N29" s="35">
        <v>24.062971163449102</v>
      </c>
      <c r="O29" s="41">
        <v>39768113.0591162</v>
      </c>
      <c r="P29" s="41">
        <v>6742085.8854762297</v>
      </c>
      <c r="Q29" s="35">
        <v>10.222395630120952</v>
      </c>
      <c r="R29" s="35">
        <v>89.777604369879043</v>
      </c>
      <c r="S29" s="35">
        <v>83.352872215709255</v>
      </c>
      <c r="T29" s="35">
        <v>16.647127784290738</v>
      </c>
      <c r="U29" s="35">
        <v>83.242294186500203</v>
      </c>
      <c r="V29" s="35">
        <v>16.757705813499804</v>
      </c>
      <c r="W29" s="35">
        <v>9.2886775270666799</v>
      </c>
      <c r="X29" s="42">
        <v>5.9061380000000003</v>
      </c>
      <c r="Y29" s="35">
        <v>10.421348314606742</v>
      </c>
      <c r="Z29" s="35">
        <f t="shared" si="4"/>
        <v>89.578651685393254</v>
      </c>
      <c r="AA29" s="44">
        <v>26.085075702956019</v>
      </c>
      <c r="AB29" s="44">
        <v>73.914924297043981</v>
      </c>
      <c r="AC29" s="35">
        <v>29.878385848535103</v>
      </c>
      <c r="AD29" s="35">
        <v>70.121614151464897</v>
      </c>
      <c r="AE29" s="38">
        <v>0</v>
      </c>
      <c r="AF29" s="45">
        <v>734.16</v>
      </c>
      <c r="AG29" s="35">
        <v>43.068987749838819</v>
      </c>
      <c r="AH29" s="45">
        <v>0.80920000000000003</v>
      </c>
    </row>
    <row r="30" spans="1:34" x14ac:dyDescent="0.25">
      <c r="A30" s="15">
        <v>2022</v>
      </c>
      <c r="B30" s="28">
        <v>3202405</v>
      </c>
      <c r="C30" s="64">
        <v>128504</v>
      </c>
      <c r="D30" s="37">
        <v>39579</v>
      </c>
      <c r="E30" s="39">
        <f t="shared" si="0"/>
        <v>30.799819460872811</v>
      </c>
      <c r="F30" s="37">
        <v>28957</v>
      </c>
      <c r="G30" s="37">
        <v>14695</v>
      </c>
      <c r="H30" s="40">
        <f t="shared" si="5"/>
        <v>73.16253568811743</v>
      </c>
      <c r="I30" s="40">
        <f t="shared" si="1"/>
        <v>22.533928904936811</v>
      </c>
      <c r="J30" s="40">
        <f t="shared" si="2"/>
        <v>37.128275095378861</v>
      </c>
      <c r="K30" s="40">
        <f t="shared" si="3"/>
        <v>11.435441698312893</v>
      </c>
      <c r="L30" s="38">
        <v>136</v>
      </c>
      <c r="M30" s="35">
        <v>43.684556506865</v>
      </c>
      <c r="N30" s="35">
        <v>16.0334411211673</v>
      </c>
      <c r="O30" s="41">
        <v>101102406.551373</v>
      </c>
      <c r="P30" s="41">
        <v>12819176.505973499</v>
      </c>
      <c r="Q30" s="35">
        <v>1.7492525920742956</v>
      </c>
      <c r="R30" s="35">
        <v>98.250747407925715</v>
      </c>
      <c r="S30" s="35">
        <v>63.196001794066767</v>
      </c>
      <c r="T30" s="35">
        <v>36.803998205933233</v>
      </c>
      <c r="U30" s="35">
        <v>89.45359709942116</v>
      </c>
      <c r="V30" s="35">
        <v>10.546402900578844</v>
      </c>
      <c r="W30" s="35">
        <v>7.9878849802948473</v>
      </c>
      <c r="X30" s="42">
        <v>6.524273</v>
      </c>
      <c r="Y30" s="35">
        <v>4.9470948579914609</v>
      </c>
      <c r="Z30" s="35">
        <f t="shared" si="4"/>
        <v>95.052905142008541</v>
      </c>
      <c r="AA30" s="44">
        <v>28.275095378862531</v>
      </c>
      <c r="AB30" s="44">
        <v>71.724904621137469</v>
      </c>
      <c r="AC30" s="35">
        <v>25.636672325976228</v>
      </c>
      <c r="AD30" s="35">
        <v>74.363327674023765</v>
      </c>
      <c r="AE30" s="38">
        <v>0</v>
      </c>
      <c r="AF30" s="45">
        <v>679.08</v>
      </c>
      <c r="AG30" s="35">
        <v>38.579215755231225</v>
      </c>
      <c r="AH30" s="45">
        <v>0.86329999999999996</v>
      </c>
    </row>
    <row r="31" spans="1:34" x14ac:dyDescent="0.25">
      <c r="A31" s="15">
        <v>2022</v>
      </c>
      <c r="B31" s="28">
        <v>3202454</v>
      </c>
      <c r="C31" s="64">
        <v>26762</v>
      </c>
      <c r="D31" s="37">
        <v>8011</v>
      </c>
      <c r="E31" s="39">
        <f t="shared" si="0"/>
        <v>29.934235109483598</v>
      </c>
      <c r="F31" s="37">
        <v>5662</v>
      </c>
      <c r="G31" s="37">
        <v>2134</v>
      </c>
      <c r="H31" s="40">
        <f t="shared" si="5"/>
        <v>70.677818000249658</v>
      </c>
      <c r="I31" s="40">
        <f t="shared" si="1"/>
        <v>21.156864210447647</v>
      </c>
      <c r="J31" s="40">
        <f t="shared" si="2"/>
        <v>26.638372238172515</v>
      </c>
      <c r="K31" s="40">
        <f t="shared" si="3"/>
        <v>7.9739929751139682</v>
      </c>
      <c r="L31" s="38">
        <v>3</v>
      </c>
      <c r="M31" s="35">
        <v>38.501507883506903</v>
      </c>
      <c r="N31" s="35">
        <v>9.8380991176462302</v>
      </c>
      <c r="O31" s="41">
        <v>18035708.833197001</v>
      </c>
      <c r="P31" s="41">
        <v>1592085.8934452001</v>
      </c>
      <c r="Q31" s="35">
        <v>9.5288699964576686</v>
      </c>
      <c r="R31" s="35">
        <v>90.471130003542328</v>
      </c>
      <c r="S31" s="35">
        <v>67.71904930826534</v>
      </c>
      <c r="T31" s="35">
        <v>32.280950691734652</v>
      </c>
      <c r="U31" s="35">
        <v>57.314913212894083</v>
      </c>
      <c r="V31" s="35">
        <v>42.685086787105917</v>
      </c>
      <c r="W31" s="35">
        <v>11.495718710147568</v>
      </c>
      <c r="X31" s="42">
        <v>4.6838430000000004</v>
      </c>
      <c r="Y31" s="35">
        <v>6.4311594202898545</v>
      </c>
      <c r="Z31" s="35">
        <f t="shared" si="4"/>
        <v>93.568840579710141</v>
      </c>
      <c r="AA31" s="44">
        <v>33.354138060167273</v>
      </c>
      <c r="AB31" s="44">
        <v>66.645861939832727</v>
      </c>
      <c r="AC31" s="35">
        <v>9.3937125748502996</v>
      </c>
      <c r="AD31" s="35">
        <v>90.606287425149702</v>
      </c>
      <c r="AE31" s="38">
        <v>0</v>
      </c>
      <c r="AF31" s="45">
        <v>756.55</v>
      </c>
      <c r="AG31" s="35">
        <v>63.600782778864975</v>
      </c>
      <c r="AH31" s="45">
        <v>0.81499999999999995</v>
      </c>
    </row>
    <row r="32" spans="1:34" x14ac:dyDescent="0.25">
      <c r="A32" s="15">
        <v>2022</v>
      </c>
      <c r="B32" s="28">
        <v>3202504</v>
      </c>
      <c r="C32" s="64">
        <v>12701</v>
      </c>
      <c r="D32" s="37">
        <v>7293</v>
      </c>
      <c r="E32" s="39">
        <f t="shared" si="0"/>
        <v>57.420675537359266</v>
      </c>
      <c r="F32" s="37">
        <v>4557</v>
      </c>
      <c r="G32" s="37">
        <v>2567</v>
      </c>
      <c r="H32" s="40">
        <f t="shared" si="5"/>
        <v>62.484574249280136</v>
      </c>
      <c r="I32" s="40">
        <f t="shared" si="1"/>
        <v>35.879064640579486</v>
      </c>
      <c r="J32" s="40">
        <f t="shared" si="2"/>
        <v>35.198135198135198</v>
      </c>
      <c r="K32" s="40">
        <f t="shared" si="3"/>
        <v>20.211007007322259</v>
      </c>
      <c r="L32" s="38">
        <v>5</v>
      </c>
      <c r="M32" s="35">
        <v>40.663942467632502</v>
      </c>
      <c r="N32" s="35">
        <v>21.9877908084163</v>
      </c>
      <c r="O32" s="41">
        <v>17341411.380625099</v>
      </c>
      <c r="P32" s="41">
        <v>3239338.8445554501</v>
      </c>
      <c r="Q32" s="35">
        <v>3.1884057971014492</v>
      </c>
      <c r="R32" s="35">
        <v>96.811594202898561</v>
      </c>
      <c r="S32" s="35">
        <v>92.402762631770258</v>
      </c>
      <c r="T32" s="35">
        <v>7.5972373682297354</v>
      </c>
      <c r="U32" s="35">
        <v>92.644927536231876</v>
      </c>
      <c r="V32" s="35">
        <v>7.3550724637681153</v>
      </c>
      <c r="W32" s="35">
        <v>7.1943848703450968</v>
      </c>
      <c r="X32" s="42">
        <v>6.6872170000000004</v>
      </c>
      <c r="Y32" s="35">
        <v>5.031779661016949</v>
      </c>
      <c r="Z32" s="35">
        <f t="shared" si="4"/>
        <v>94.968220338983045</v>
      </c>
      <c r="AA32" s="44">
        <v>24.722336487042369</v>
      </c>
      <c r="AB32" s="44">
        <v>75.277663512957631</v>
      </c>
      <c r="AC32" s="35">
        <v>54.631170271769271</v>
      </c>
      <c r="AD32" s="35">
        <v>45.368829728230722</v>
      </c>
      <c r="AE32" s="38">
        <v>0</v>
      </c>
      <c r="AF32" s="45">
        <v>1189.2</v>
      </c>
      <c r="AG32" s="35">
        <v>30.495689655172413</v>
      </c>
      <c r="AH32" s="45">
        <v>0.87809999999999999</v>
      </c>
    </row>
    <row r="33" spans="1:34" x14ac:dyDescent="0.25">
      <c r="A33" s="15">
        <v>2022</v>
      </c>
      <c r="B33" s="28">
        <v>3202553</v>
      </c>
      <c r="C33" s="64">
        <v>8830</v>
      </c>
      <c r="D33" s="37">
        <v>5748</v>
      </c>
      <c r="E33" s="39">
        <f t="shared" si="0"/>
        <v>65.096262740656854</v>
      </c>
      <c r="F33" s="37">
        <v>4988</v>
      </c>
      <c r="G33" s="37">
        <v>3779</v>
      </c>
      <c r="H33" s="40">
        <f t="shared" si="5"/>
        <v>86.778009742519131</v>
      </c>
      <c r="I33" s="40">
        <f t="shared" si="1"/>
        <v>56.489241223103058</v>
      </c>
      <c r="J33" s="40">
        <f t="shared" si="2"/>
        <v>65.744606819763391</v>
      </c>
      <c r="K33" s="40">
        <f t="shared" si="3"/>
        <v>42.797281993204983</v>
      </c>
      <c r="L33" s="38">
        <v>1</v>
      </c>
      <c r="M33" s="35">
        <v>63.792079983869201</v>
      </c>
      <c r="N33" s="35">
        <v>37.060194394485805</v>
      </c>
      <c r="O33" s="41">
        <v>21441356.9739471</v>
      </c>
      <c r="P33" s="41">
        <v>4303214.76466389</v>
      </c>
      <c r="Q33" s="35">
        <v>31.483402489626556</v>
      </c>
      <c r="R33" s="35">
        <v>68.516597510373444</v>
      </c>
      <c r="S33" s="35">
        <v>44.022869022869024</v>
      </c>
      <c r="T33" s="35">
        <v>55.977130977130976</v>
      </c>
      <c r="U33" s="35">
        <v>44.34647302904564</v>
      </c>
      <c r="V33" s="35">
        <v>55.65352697095436</v>
      </c>
      <c r="W33" s="35">
        <v>11.724487211952393</v>
      </c>
      <c r="X33" s="42">
        <v>5.1545519999999998</v>
      </c>
      <c r="Y33" s="35">
        <v>11.08359133126935</v>
      </c>
      <c r="Z33" s="35">
        <f t="shared" si="4"/>
        <v>88.916408668730654</v>
      </c>
      <c r="AA33" s="44">
        <v>25.591510090466251</v>
      </c>
      <c r="AB33" s="44">
        <v>74.408489909533756</v>
      </c>
      <c r="AC33" s="35">
        <v>11.828687967369136</v>
      </c>
      <c r="AD33" s="35">
        <v>88.171312032630865</v>
      </c>
      <c r="AE33" s="38">
        <v>0</v>
      </c>
      <c r="AF33" s="45">
        <v>533.16999999999996</v>
      </c>
      <c r="AG33" s="35">
        <v>45</v>
      </c>
      <c r="AH33" s="45">
        <v>0.88859999999999995</v>
      </c>
    </row>
    <row r="34" spans="1:34" x14ac:dyDescent="0.25">
      <c r="A34" s="15">
        <v>2022</v>
      </c>
      <c r="B34" s="28">
        <v>3202603</v>
      </c>
      <c r="C34" s="64">
        <v>14083</v>
      </c>
      <c r="D34" s="37">
        <v>3876</v>
      </c>
      <c r="E34" s="39">
        <f t="shared" si="0"/>
        <v>27.522544912305619</v>
      </c>
      <c r="F34" s="37">
        <v>2268</v>
      </c>
      <c r="G34" s="37">
        <v>957</v>
      </c>
      <c r="H34" s="40">
        <f t="shared" si="5"/>
        <v>58.513931888544889</v>
      </c>
      <c r="I34" s="40">
        <f t="shared" si="1"/>
        <v>16.104523183980685</v>
      </c>
      <c r="J34" s="40">
        <f t="shared" si="2"/>
        <v>24.690402476780186</v>
      </c>
      <c r="K34" s="40">
        <f t="shared" si="3"/>
        <v>6.795427110700845</v>
      </c>
      <c r="L34" s="38">
        <v>2</v>
      </c>
      <c r="M34" s="35">
        <v>32.513864124981303</v>
      </c>
      <c r="N34" s="35">
        <v>13.3459661679035</v>
      </c>
      <c r="O34" s="41">
        <v>7369212.8367018299</v>
      </c>
      <c r="P34" s="41">
        <v>1044966.47348113</v>
      </c>
      <c r="Q34" s="35">
        <v>2.3588277340957826</v>
      </c>
      <c r="R34" s="35">
        <v>97.641172265904217</v>
      </c>
      <c r="S34" s="35">
        <v>62.976276060388216</v>
      </c>
      <c r="T34" s="35">
        <v>37.023723939611791</v>
      </c>
      <c r="U34" s="35">
        <v>73.052180128663338</v>
      </c>
      <c r="V34" s="35">
        <v>26.947819871336669</v>
      </c>
      <c r="W34" s="35">
        <v>8.6428089128966921</v>
      </c>
      <c r="X34" s="42">
        <v>5.7199309999999999</v>
      </c>
      <c r="Y34" s="35">
        <v>4.6015712682379348</v>
      </c>
      <c r="Z34" s="35">
        <f t="shared" si="4"/>
        <v>95.398428731762067</v>
      </c>
      <c r="AA34" s="44">
        <v>33.023735810113521</v>
      </c>
      <c r="AB34" s="44">
        <v>66.976264189886479</v>
      </c>
      <c r="AC34" s="35">
        <v>35.3125</v>
      </c>
      <c r="AD34" s="35">
        <v>64.6875</v>
      </c>
      <c r="AE34" s="38">
        <v>0</v>
      </c>
      <c r="AF34" s="45">
        <v>893.99</v>
      </c>
      <c r="AG34" s="35">
        <v>59.684361549497844</v>
      </c>
      <c r="AH34" s="45">
        <v>0.89349999999999996</v>
      </c>
    </row>
    <row r="35" spans="1:34" x14ac:dyDescent="0.25">
      <c r="A35" s="15">
        <v>2022</v>
      </c>
      <c r="B35" s="28">
        <v>3202652</v>
      </c>
      <c r="C35" s="64">
        <v>13672</v>
      </c>
      <c r="D35" s="37">
        <v>6891</v>
      </c>
      <c r="E35" s="39">
        <f t="shared" si="0"/>
        <v>50.402282036278521</v>
      </c>
      <c r="F35" s="37">
        <v>5411</v>
      </c>
      <c r="G35" s="37">
        <v>2255</v>
      </c>
      <c r="H35" s="40">
        <f t="shared" si="5"/>
        <v>78.522710782179644</v>
      </c>
      <c r="I35" s="40">
        <f t="shared" si="1"/>
        <v>39.577238150965478</v>
      </c>
      <c r="J35" s="40">
        <f t="shared" si="2"/>
        <v>32.723842693368162</v>
      </c>
      <c r="K35" s="40">
        <f t="shared" si="3"/>
        <v>16.493563487419543</v>
      </c>
      <c r="L35" s="38">
        <v>1</v>
      </c>
      <c r="M35" s="35">
        <v>45.615935649485401</v>
      </c>
      <c r="N35" s="35">
        <v>10.2723610183474</v>
      </c>
      <c r="O35" s="41">
        <v>18380934.281598799</v>
      </c>
      <c r="P35" s="41">
        <v>1429950.7929759501</v>
      </c>
      <c r="Q35" s="35">
        <v>33.289065958388669</v>
      </c>
      <c r="R35" s="35">
        <v>66.710934041611338</v>
      </c>
      <c r="S35" s="35">
        <v>34.028393966282167</v>
      </c>
      <c r="T35" s="35">
        <v>65.971606033717833</v>
      </c>
      <c r="U35" s="35">
        <v>32.226648959716684</v>
      </c>
      <c r="V35" s="35">
        <v>67.773351040283316</v>
      </c>
      <c r="W35" s="35">
        <v>12.339439882080438</v>
      </c>
      <c r="X35" s="42">
        <v>4.6795629999999999</v>
      </c>
      <c r="Y35" s="35">
        <v>9.2503987240829346</v>
      </c>
      <c r="Z35" s="35">
        <f t="shared" si="4"/>
        <v>90.749601275917058</v>
      </c>
      <c r="AA35" s="44">
        <v>30.300391815411405</v>
      </c>
      <c r="AB35" s="44">
        <v>69.699608184588598</v>
      </c>
      <c r="AC35" s="35">
        <v>12.164750957854405</v>
      </c>
      <c r="AD35" s="35">
        <v>87.835249042145591</v>
      </c>
      <c r="AE35" s="38">
        <v>0</v>
      </c>
      <c r="AF35" s="45">
        <v>676.75</v>
      </c>
      <c r="AG35" s="35">
        <v>58.771929824561411</v>
      </c>
      <c r="AH35" s="45">
        <v>0.86070000000000002</v>
      </c>
    </row>
    <row r="36" spans="1:34" x14ac:dyDescent="0.25">
      <c r="A36" s="15">
        <v>2022</v>
      </c>
      <c r="B36" s="28">
        <v>3202702</v>
      </c>
      <c r="C36" s="64">
        <v>13982</v>
      </c>
      <c r="D36" s="37">
        <v>5774</v>
      </c>
      <c r="E36" s="39">
        <f t="shared" si="0"/>
        <v>41.295951938206265</v>
      </c>
      <c r="F36" s="37">
        <v>4408</v>
      </c>
      <c r="G36" s="37">
        <v>2546</v>
      </c>
      <c r="H36" s="40">
        <f t="shared" si="5"/>
        <v>76.342223761690335</v>
      </c>
      <c r="I36" s="40">
        <f t="shared" si="1"/>
        <v>31.526248033185521</v>
      </c>
      <c r="J36" s="40">
        <f t="shared" si="2"/>
        <v>44.094215448562522</v>
      </c>
      <c r="K36" s="40">
        <f t="shared" si="3"/>
        <v>18.209126019167503</v>
      </c>
      <c r="L36" s="38">
        <v>2</v>
      </c>
      <c r="M36" s="35">
        <v>49.041505286817696</v>
      </c>
      <c r="N36" s="35">
        <v>21.948471047729502</v>
      </c>
      <c r="O36" s="41">
        <v>16558054.8398575</v>
      </c>
      <c r="P36" s="41">
        <v>2560056.9153351798</v>
      </c>
      <c r="Q36" s="35">
        <v>20.698131760078663</v>
      </c>
      <c r="R36" s="35">
        <v>79.301868239921333</v>
      </c>
      <c r="S36" s="35">
        <v>44.916090819348469</v>
      </c>
      <c r="T36" s="35">
        <v>55.083909180651524</v>
      </c>
      <c r="U36" s="35">
        <v>63.176007866273352</v>
      </c>
      <c r="V36" s="35">
        <v>36.823992133726648</v>
      </c>
      <c r="W36" s="35">
        <v>7.3188582581117352</v>
      </c>
      <c r="X36" s="42">
        <v>6.0726630000000004</v>
      </c>
      <c r="Y36" s="35">
        <v>4.8780487804878048</v>
      </c>
      <c r="Z36" s="35">
        <f t="shared" si="4"/>
        <v>95.121951219512198</v>
      </c>
      <c r="AA36" s="44">
        <v>27.381364738482855</v>
      </c>
      <c r="AB36" s="44">
        <v>72.618635261517142</v>
      </c>
      <c r="AC36" s="35">
        <v>20.619860847564834</v>
      </c>
      <c r="AD36" s="35">
        <v>79.380139152435163</v>
      </c>
      <c r="AE36" s="38">
        <v>0</v>
      </c>
      <c r="AF36" s="45">
        <v>692.39</v>
      </c>
      <c r="AG36" s="35">
        <v>56.8</v>
      </c>
      <c r="AH36" s="45">
        <v>0.83989999999999998</v>
      </c>
    </row>
    <row r="37" spans="1:34" x14ac:dyDescent="0.25">
      <c r="A37" s="15">
        <v>2022</v>
      </c>
      <c r="B37" s="28">
        <v>3202801</v>
      </c>
      <c r="C37" s="64">
        <v>34957</v>
      </c>
      <c r="D37" s="37">
        <v>19995</v>
      </c>
      <c r="E37" s="39">
        <f t="shared" si="0"/>
        <v>57.198844294418862</v>
      </c>
      <c r="F37" s="37">
        <v>16260</v>
      </c>
      <c r="G37" s="37">
        <v>11963</v>
      </c>
      <c r="H37" s="40">
        <f t="shared" si="5"/>
        <v>81.320330082520627</v>
      </c>
      <c r="I37" s="40">
        <f t="shared" si="1"/>
        <v>46.514288983608431</v>
      </c>
      <c r="J37" s="40">
        <f t="shared" si="2"/>
        <v>59.82995748937234</v>
      </c>
      <c r="K37" s="40">
        <f t="shared" si="3"/>
        <v>34.222044225763085</v>
      </c>
      <c r="L37" s="38">
        <v>4</v>
      </c>
      <c r="M37" s="35">
        <v>61.071633877298503</v>
      </c>
      <c r="N37" s="35">
        <v>38.558173199740295</v>
      </c>
      <c r="O37" s="41">
        <v>71405175.775081798</v>
      </c>
      <c r="P37" s="41">
        <v>15574224.373740399</v>
      </c>
      <c r="Q37" s="35">
        <v>2.7544290702185439</v>
      </c>
      <c r="R37" s="35">
        <v>97.245570929781451</v>
      </c>
      <c r="S37" s="35">
        <v>27.737035096909381</v>
      </c>
      <c r="T37" s="35">
        <v>72.262964903090619</v>
      </c>
      <c r="U37" s="35">
        <v>82.335445493340231</v>
      </c>
      <c r="V37" s="35">
        <v>17.664554506659769</v>
      </c>
      <c r="W37" s="35">
        <v>10.060305072720823</v>
      </c>
      <c r="X37" s="42">
        <v>5.6307510000000001</v>
      </c>
      <c r="Y37" s="35">
        <v>6.9416313754373045</v>
      </c>
      <c r="Z37" s="35">
        <f t="shared" si="4"/>
        <v>93.058368624562689</v>
      </c>
      <c r="AA37" s="44">
        <v>21.935483870967744</v>
      </c>
      <c r="AB37" s="44">
        <v>78.064516129032256</v>
      </c>
      <c r="AC37" s="35">
        <v>19.311445508435931</v>
      </c>
      <c r="AD37" s="35">
        <v>80.688554491564062</v>
      </c>
      <c r="AE37" s="38">
        <v>0</v>
      </c>
      <c r="AF37" s="45">
        <v>544.05999999999995</v>
      </c>
      <c r="AG37" s="35">
        <v>47.89838337182448</v>
      </c>
      <c r="AH37" s="45">
        <v>0.86770000000000003</v>
      </c>
    </row>
    <row r="38" spans="1:34" x14ac:dyDescent="0.25">
      <c r="A38" s="15">
        <v>2022</v>
      </c>
      <c r="B38" s="28">
        <v>3202900</v>
      </c>
      <c r="C38" s="64">
        <v>10433</v>
      </c>
      <c r="D38" s="37">
        <v>3814</v>
      </c>
      <c r="E38" s="39">
        <f t="shared" si="0"/>
        <v>36.557078500910571</v>
      </c>
      <c r="F38" s="37">
        <v>2454</v>
      </c>
      <c r="G38" s="37">
        <v>1175</v>
      </c>
      <c r="H38" s="40">
        <f t="shared" si="5"/>
        <v>64.341898269533289</v>
      </c>
      <c r="I38" s="40">
        <f t="shared" si="1"/>
        <v>23.521518259369309</v>
      </c>
      <c r="J38" s="40">
        <f t="shared" si="2"/>
        <v>30.807551127425274</v>
      </c>
      <c r="K38" s="40">
        <f t="shared" si="3"/>
        <v>11.262340649861018</v>
      </c>
      <c r="L38" s="38">
        <v>2</v>
      </c>
      <c r="M38" s="35">
        <v>37.908377392658302</v>
      </c>
      <c r="N38" s="35">
        <v>14.697343783934699</v>
      </c>
      <c r="O38" s="41">
        <v>8454435.7751778606</v>
      </c>
      <c r="P38" s="41">
        <v>1132369.36221228</v>
      </c>
      <c r="Q38" s="35">
        <v>19.751166407465007</v>
      </c>
      <c r="R38" s="35">
        <v>80.248833592534993</v>
      </c>
      <c r="S38" s="35">
        <v>40.015600624024962</v>
      </c>
      <c r="T38" s="35">
        <v>59.984399375975038</v>
      </c>
      <c r="U38" s="35">
        <v>52.954898911353034</v>
      </c>
      <c r="V38" s="35">
        <v>47.045101088646966</v>
      </c>
      <c r="W38" s="35">
        <v>9.0080616894497023</v>
      </c>
      <c r="X38" s="42">
        <v>5.6913580000000001</v>
      </c>
      <c r="Y38" s="35">
        <v>5.9782608695652177</v>
      </c>
      <c r="Z38" s="35">
        <f t="shared" si="4"/>
        <v>94.021739130434781</v>
      </c>
      <c r="AA38" s="44">
        <v>47.456738332459359</v>
      </c>
      <c r="AB38" s="44">
        <v>52.543261667540641</v>
      </c>
      <c r="AC38" s="35">
        <v>16.574585635359114</v>
      </c>
      <c r="AD38" s="35">
        <v>83.425414364640886</v>
      </c>
      <c r="AE38" s="38">
        <v>0</v>
      </c>
      <c r="AF38" s="45">
        <v>596.39</v>
      </c>
      <c r="AG38" s="35">
        <v>67.272727272727266</v>
      </c>
      <c r="AH38" s="45">
        <v>0.89410000000000001</v>
      </c>
    </row>
    <row r="39" spans="1:34" x14ac:dyDescent="0.25">
      <c r="A39" s="15">
        <v>2022</v>
      </c>
      <c r="B39" s="28">
        <v>3203007</v>
      </c>
      <c r="C39" s="64">
        <v>29417</v>
      </c>
      <c r="D39" s="37">
        <v>11533</v>
      </c>
      <c r="E39" s="39">
        <f t="shared" si="0"/>
        <v>39.205221470578238</v>
      </c>
      <c r="F39" s="37">
        <v>9121</v>
      </c>
      <c r="G39" s="37">
        <v>5178</v>
      </c>
      <c r="H39" s="40">
        <f t="shared" si="5"/>
        <v>79.086100754357062</v>
      </c>
      <c r="I39" s="40">
        <f t="shared" si="1"/>
        <v>31.005880953190335</v>
      </c>
      <c r="J39" s="40">
        <f t="shared" si="2"/>
        <v>44.897251365646405</v>
      </c>
      <c r="K39" s="40">
        <f t="shared" si="3"/>
        <v>17.602066832103887</v>
      </c>
      <c r="L39" s="38">
        <v>2</v>
      </c>
      <c r="M39" s="35">
        <v>51.930883171512498</v>
      </c>
      <c r="N39" s="35">
        <v>24.907886251564999</v>
      </c>
      <c r="O39" s="41">
        <v>35021661.467932098</v>
      </c>
      <c r="P39" s="41">
        <v>5802935.3833355503</v>
      </c>
      <c r="Q39" s="35">
        <v>20.784991360157985</v>
      </c>
      <c r="R39" s="35">
        <v>79.215008639842011</v>
      </c>
      <c r="S39" s="35">
        <v>62.465956920029711</v>
      </c>
      <c r="T39" s="35">
        <v>37.534043079970289</v>
      </c>
      <c r="U39" s="35">
        <v>65.045667736361395</v>
      </c>
      <c r="V39" s="35">
        <v>34.954332263638612</v>
      </c>
      <c r="W39" s="35">
        <v>10.961684851560518</v>
      </c>
      <c r="X39" s="42">
        <v>4.834867</v>
      </c>
      <c r="Y39" s="35">
        <v>9.3596059113300498</v>
      </c>
      <c r="Z39" s="35">
        <f t="shared" si="4"/>
        <v>90.64039408866995</v>
      </c>
      <c r="AA39" s="44">
        <v>31.327495014306773</v>
      </c>
      <c r="AB39" s="44">
        <v>68.672504985693223</v>
      </c>
      <c r="AC39" s="35">
        <v>18.128978688070855</v>
      </c>
      <c r="AD39" s="35">
        <v>81.871021311929155</v>
      </c>
      <c r="AE39" s="38">
        <v>0</v>
      </c>
      <c r="AF39" s="45">
        <v>591.66</v>
      </c>
      <c r="AG39" s="35">
        <v>68.758915834522114</v>
      </c>
      <c r="AH39" s="45">
        <v>0.82750000000000001</v>
      </c>
    </row>
    <row r="40" spans="1:34" x14ac:dyDescent="0.25">
      <c r="A40" s="15">
        <v>2022</v>
      </c>
      <c r="B40" s="28">
        <v>3203056</v>
      </c>
      <c r="C40" s="64">
        <v>31589</v>
      </c>
      <c r="D40" s="37">
        <v>13138</v>
      </c>
      <c r="E40" s="39">
        <f t="shared" si="0"/>
        <v>41.590427047389916</v>
      </c>
      <c r="F40" s="37">
        <v>10096</v>
      </c>
      <c r="G40" s="37">
        <v>6555</v>
      </c>
      <c r="H40" s="40">
        <f t="shared" si="5"/>
        <v>76.845790835743642</v>
      </c>
      <c r="I40" s="40">
        <f t="shared" si="1"/>
        <v>31.960492576529802</v>
      </c>
      <c r="J40" s="40">
        <f t="shared" si="2"/>
        <v>49.893438879585936</v>
      </c>
      <c r="K40" s="40">
        <f t="shared" si="3"/>
        <v>20.750894298648266</v>
      </c>
      <c r="L40" s="38">
        <v>8</v>
      </c>
      <c r="M40" s="35">
        <v>54.297835285762595</v>
      </c>
      <c r="N40" s="35">
        <v>33.075861759190403</v>
      </c>
      <c r="O40" s="41">
        <v>41713873.3620928</v>
      </c>
      <c r="P40" s="41">
        <v>8778271.2107407395</v>
      </c>
      <c r="Q40" s="35">
        <v>13.126441602013001</v>
      </c>
      <c r="R40" s="35">
        <v>86.873558397986997</v>
      </c>
      <c r="S40" s="35">
        <v>59.805579036348263</v>
      </c>
      <c r="T40" s="35">
        <v>40.194420963651737</v>
      </c>
      <c r="U40" s="35">
        <v>75.214929754665548</v>
      </c>
      <c r="V40" s="35">
        <v>24.785070245334452</v>
      </c>
      <c r="W40" s="35">
        <v>14.120841819416158</v>
      </c>
      <c r="X40" s="42">
        <v>5.1815959999999999</v>
      </c>
      <c r="Y40" s="35">
        <v>5.5325749741468453</v>
      </c>
      <c r="Z40" s="35">
        <f t="shared" si="4"/>
        <v>94.46742502585316</v>
      </c>
      <c r="AA40" s="44">
        <v>25.53661135637083</v>
      </c>
      <c r="AB40" s="44">
        <v>74.463388643629173</v>
      </c>
      <c r="AC40" s="35">
        <v>23.189269746646797</v>
      </c>
      <c r="AD40" s="35">
        <v>76.810730253353199</v>
      </c>
      <c r="AE40" s="38">
        <v>2</v>
      </c>
      <c r="AF40" s="45">
        <v>688.33</v>
      </c>
      <c r="AG40" s="35">
        <v>51.038575667655785</v>
      </c>
      <c r="AH40" s="45">
        <v>0.85460000000000003</v>
      </c>
    </row>
    <row r="41" spans="1:34" x14ac:dyDescent="0.25">
      <c r="A41" s="15">
        <v>2022</v>
      </c>
      <c r="B41" s="28">
        <v>3203106</v>
      </c>
      <c r="C41" s="64">
        <v>12336</v>
      </c>
      <c r="D41" s="37">
        <v>5873</v>
      </c>
      <c r="E41" s="39">
        <f t="shared" si="0"/>
        <v>47.608625162127105</v>
      </c>
      <c r="F41" s="37">
        <v>4121</v>
      </c>
      <c r="G41" s="37">
        <v>2496</v>
      </c>
      <c r="H41" s="40">
        <f t="shared" si="5"/>
        <v>70.168568023156823</v>
      </c>
      <c r="I41" s="40">
        <f t="shared" si="1"/>
        <v>33.406290531776911</v>
      </c>
      <c r="J41" s="40">
        <f t="shared" si="2"/>
        <v>42.499574323173846</v>
      </c>
      <c r="K41" s="40">
        <f t="shared" si="3"/>
        <v>20.233463035019454</v>
      </c>
      <c r="L41" s="38">
        <v>0</v>
      </c>
      <c r="M41" s="35">
        <v>47.633376363596</v>
      </c>
      <c r="N41" s="35">
        <v>28.918789624914599</v>
      </c>
      <c r="O41" s="41">
        <v>16358373.2132804</v>
      </c>
      <c r="P41" s="41">
        <v>3430904.9116770602</v>
      </c>
      <c r="Q41" s="35">
        <v>14.234234234234233</v>
      </c>
      <c r="R41" s="35">
        <v>85.765765765765764</v>
      </c>
      <c r="S41" s="35">
        <v>75.873015873015873</v>
      </c>
      <c r="T41" s="35">
        <v>24.126984126984127</v>
      </c>
      <c r="U41" s="35">
        <v>81.621621621621614</v>
      </c>
      <c r="V41" s="35">
        <v>18.378378378378379</v>
      </c>
      <c r="W41" s="35">
        <v>10.805731735964294</v>
      </c>
      <c r="X41" s="42">
        <v>6.2149450000000002</v>
      </c>
      <c r="Y41" s="35">
        <v>4.3115438108484003</v>
      </c>
      <c r="Z41" s="35">
        <f t="shared" si="4"/>
        <v>95.688456189151594</v>
      </c>
      <c r="AA41" s="44">
        <v>26.715477609398945</v>
      </c>
      <c r="AB41" s="44">
        <v>73.284522390601055</v>
      </c>
      <c r="AC41" s="35">
        <v>34.416826003824092</v>
      </c>
      <c r="AD41" s="35">
        <v>65.583173996175901</v>
      </c>
      <c r="AE41" s="38">
        <v>0</v>
      </c>
      <c r="AF41" s="45">
        <v>752.59</v>
      </c>
      <c r="AG41" s="35">
        <v>49.156626506024097</v>
      </c>
      <c r="AH41" s="45">
        <v>0.89259999999999995</v>
      </c>
    </row>
    <row r="42" spans="1:34" x14ac:dyDescent="0.25">
      <c r="A42" s="15">
        <v>2022</v>
      </c>
      <c r="B42" s="28">
        <v>3203130</v>
      </c>
      <c r="C42" s="64">
        <v>16774</v>
      </c>
      <c r="D42" s="37">
        <v>5779</v>
      </c>
      <c r="E42" s="39">
        <f t="shared" si="0"/>
        <v>34.452128293788</v>
      </c>
      <c r="F42" s="37">
        <v>3666</v>
      </c>
      <c r="G42" s="37">
        <v>1860</v>
      </c>
      <c r="H42" s="40">
        <f t="shared" si="5"/>
        <v>63.436580723308531</v>
      </c>
      <c r="I42" s="40">
        <f t="shared" si="1"/>
        <v>21.855252175986646</v>
      </c>
      <c r="J42" s="40">
        <f t="shared" si="2"/>
        <v>32.185499221318572</v>
      </c>
      <c r="K42" s="40">
        <f t="shared" si="3"/>
        <v>11.088589483724812</v>
      </c>
      <c r="L42" s="38">
        <v>6</v>
      </c>
      <c r="M42" s="35">
        <v>37.554532624513499</v>
      </c>
      <c r="N42" s="35">
        <v>15.2492937629446</v>
      </c>
      <c r="O42" s="41">
        <v>12690648.0795385</v>
      </c>
      <c r="P42" s="41">
        <v>1780209.00738727</v>
      </c>
      <c r="Q42" s="35">
        <v>4.2416452442159382</v>
      </c>
      <c r="R42" s="35">
        <v>95.758354755784055</v>
      </c>
      <c r="S42" s="35">
        <v>94.418205238299706</v>
      </c>
      <c r="T42" s="35">
        <v>5.5817947617003005</v>
      </c>
      <c r="U42" s="35">
        <v>94.130248500428451</v>
      </c>
      <c r="V42" s="35">
        <v>5.8697514995715512</v>
      </c>
      <c r="W42" s="35">
        <v>9.0763968072976056</v>
      </c>
      <c r="X42" s="42">
        <v>6.2967519999999997</v>
      </c>
      <c r="Y42" s="35">
        <v>4.4254658385093171</v>
      </c>
      <c r="Z42" s="35">
        <f t="shared" si="4"/>
        <v>95.574534161490689</v>
      </c>
      <c r="AA42" s="44">
        <v>24.312164734383114</v>
      </c>
      <c r="AB42" s="44">
        <v>75.687835265616883</v>
      </c>
      <c r="AC42" s="35">
        <v>49.964412811387895</v>
      </c>
      <c r="AD42" s="35">
        <v>50.035587188612098</v>
      </c>
      <c r="AE42" s="38">
        <v>0</v>
      </c>
      <c r="AF42" s="45">
        <v>996.58</v>
      </c>
      <c r="AG42" s="35">
        <v>41.969519343493552</v>
      </c>
      <c r="AH42" s="45">
        <v>0.8679</v>
      </c>
    </row>
    <row r="43" spans="1:34" x14ac:dyDescent="0.25">
      <c r="A43" s="15">
        <v>2022</v>
      </c>
      <c r="B43" s="28">
        <v>3203163</v>
      </c>
      <c r="C43" s="64">
        <v>10919</v>
      </c>
      <c r="D43" s="37">
        <v>4162</v>
      </c>
      <c r="E43" s="39">
        <f t="shared" si="0"/>
        <v>38.117043685319167</v>
      </c>
      <c r="F43" s="37">
        <v>3312</v>
      </c>
      <c r="G43" s="37">
        <v>2281</v>
      </c>
      <c r="H43" s="40">
        <f t="shared" si="5"/>
        <v>79.57712638154733</v>
      </c>
      <c r="I43" s="40">
        <f t="shared" si="1"/>
        <v>30.332448026376042</v>
      </c>
      <c r="J43" s="40">
        <f t="shared" si="2"/>
        <v>54.805382027871218</v>
      </c>
      <c r="K43" s="40">
        <f t="shared" si="3"/>
        <v>20.890191409469733</v>
      </c>
      <c r="L43" s="38">
        <v>1</v>
      </c>
      <c r="M43" s="35">
        <v>56.179322719038602</v>
      </c>
      <c r="N43" s="35">
        <v>32.709390046676603</v>
      </c>
      <c r="O43" s="41">
        <v>13672480.735466201</v>
      </c>
      <c r="P43" s="41">
        <v>2750065.83294531</v>
      </c>
      <c r="Q43" s="35">
        <v>36.204663212435236</v>
      </c>
      <c r="R43" s="35">
        <v>63.795336787564771</v>
      </c>
      <c r="S43" s="35">
        <v>40.965427266797128</v>
      </c>
      <c r="T43" s="35">
        <v>59.034572733202872</v>
      </c>
      <c r="U43" s="35">
        <v>44.300518134715027</v>
      </c>
      <c r="V43" s="35">
        <v>55.699481865284973</v>
      </c>
      <c r="W43" s="35">
        <v>7.6051779935275077</v>
      </c>
      <c r="X43" s="42">
        <v>5.3899549999999996</v>
      </c>
      <c r="Y43" s="35">
        <v>5.7318321392016376</v>
      </c>
      <c r="Z43" s="35">
        <f t="shared" si="4"/>
        <v>94.268167860798357</v>
      </c>
      <c r="AA43" s="44">
        <v>34.863046612205672</v>
      </c>
      <c r="AB43" s="44">
        <v>65.136953387794335</v>
      </c>
      <c r="AC43" s="35">
        <v>12.405237767057201</v>
      </c>
      <c r="AD43" s="35">
        <v>87.594762232942799</v>
      </c>
      <c r="AE43" s="38">
        <v>0</v>
      </c>
      <c r="AF43" s="45">
        <v>460.13</v>
      </c>
      <c r="AG43" s="35">
        <v>71.297359357060856</v>
      </c>
      <c r="AH43" s="45">
        <v>0.82569999999999999</v>
      </c>
    </row>
    <row r="44" spans="1:34" x14ac:dyDescent="0.25">
      <c r="A44" s="15">
        <v>2022</v>
      </c>
      <c r="B44" s="28">
        <v>3203205</v>
      </c>
      <c r="C44" s="64">
        <v>179755</v>
      </c>
      <c r="D44" s="37">
        <v>51299</v>
      </c>
      <c r="E44" s="39">
        <f t="shared" si="0"/>
        <v>28.538288225640457</v>
      </c>
      <c r="F44" s="37">
        <v>36606</v>
      </c>
      <c r="G44" s="37">
        <v>21859</v>
      </c>
      <c r="H44" s="40">
        <f t="shared" si="5"/>
        <v>71.358116142614875</v>
      </c>
      <c r="I44" s="40">
        <f t="shared" si="1"/>
        <v>20.364384857166698</v>
      </c>
      <c r="J44" s="40">
        <f t="shared" si="2"/>
        <v>42.610967075381581</v>
      </c>
      <c r="K44" s="40">
        <f t="shared" si="3"/>
        <v>12.160440599705154</v>
      </c>
      <c r="L44" s="38">
        <v>34</v>
      </c>
      <c r="M44" s="35">
        <v>46.005162029512</v>
      </c>
      <c r="N44" s="35">
        <v>21.6718732719612</v>
      </c>
      <c r="O44" s="41">
        <v>138001627.73275301</v>
      </c>
      <c r="P44" s="41">
        <v>22458147.021304</v>
      </c>
      <c r="Q44" s="35">
        <v>5.8296420752507512</v>
      </c>
      <c r="R44" s="35">
        <v>94.170357924749254</v>
      </c>
      <c r="S44" s="35">
        <v>75.369230769230768</v>
      </c>
      <c r="T44" s="35">
        <v>24.630769230769232</v>
      </c>
      <c r="U44" s="35">
        <v>88.824397943078253</v>
      </c>
      <c r="V44" s="35">
        <v>11.175602056921745</v>
      </c>
      <c r="W44" s="35">
        <v>9.1119239209948795</v>
      </c>
      <c r="X44" s="42">
        <v>6.2755520000000002</v>
      </c>
      <c r="Y44" s="35">
        <v>6.7178868499587274</v>
      </c>
      <c r="Z44" s="35">
        <f t="shared" si="4"/>
        <v>93.282113150041269</v>
      </c>
      <c r="AA44" s="44">
        <v>27.981052262227337</v>
      </c>
      <c r="AB44" s="44">
        <v>72.018947737772663</v>
      </c>
      <c r="AC44" s="35">
        <v>34.575728020064098</v>
      </c>
      <c r="AD44" s="35">
        <v>65.424271979935909</v>
      </c>
      <c r="AE44" s="38">
        <v>0</v>
      </c>
      <c r="AF44" s="45">
        <v>791.53</v>
      </c>
      <c r="AG44" s="35">
        <v>37.490341523721213</v>
      </c>
      <c r="AH44" s="45">
        <v>0.86850000000000005</v>
      </c>
    </row>
    <row r="45" spans="1:34" x14ac:dyDescent="0.25">
      <c r="A45" s="15">
        <v>2022</v>
      </c>
      <c r="B45" s="28">
        <v>3203304</v>
      </c>
      <c r="C45" s="64">
        <v>15653</v>
      </c>
      <c r="D45" s="37">
        <v>6649</v>
      </c>
      <c r="E45" s="39">
        <f t="shared" si="0"/>
        <v>42.477480355203475</v>
      </c>
      <c r="F45" s="37">
        <v>5283</v>
      </c>
      <c r="G45" s="37">
        <v>3973</v>
      </c>
      <c r="H45" s="40">
        <f t="shared" si="5"/>
        <v>79.455557226650626</v>
      </c>
      <c r="I45" s="40">
        <f t="shared" si="1"/>
        <v>33.750718712067972</v>
      </c>
      <c r="J45" s="40">
        <f t="shared" si="2"/>
        <v>59.753346367874869</v>
      </c>
      <c r="K45" s="40">
        <f t="shared" si="3"/>
        <v>25.381715964990736</v>
      </c>
      <c r="L45" s="38">
        <v>0</v>
      </c>
      <c r="M45" s="35">
        <v>59.827804777691895</v>
      </c>
      <c r="N45" s="35">
        <v>38.586998702177802</v>
      </c>
      <c r="O45" s="41">
        <v>23260987.391198099</v>
      </c>
      <c r="P45" s="41">
        <v>5182817.3302532602</v>
      </c>
      <c r="Q45" s="35">
        <v>24.318828792191947</v>
      </c>
      <c r="R45" s="35">
        <v>75.681171207808049</v>
      </c>
      <c r="S45" s="35">
        <v>67.337715694330328</v>
      </c>
      <c r="T45" s="35">
        <v>32.662284305669679</v>
      </c>
      <c r="U45" s="35">
        <v>63.19642130947539</v>
      </c>
      <c r="V45" s="35">
        <v>36.803578690524603</v>
      </c>
      <c r="W45" s="35">
        <v>12.617505744725296</v>
      </c>
      <c r="X45" s="42">
        <v>4.9125500000000004</v>
      </c>
      <c r="Y45" s="35">
        <v>7.4187614960147155</v>
      </c>
      <c r="Z45" s="35">
        <f t="shared" si="4"/>
        <v>92.58123850398529</v>
      </c>
      <c r="AA45" s="44">
        <v>29.32771845390284</v>
      </c>
      <c r="AB45" s="44">
        <v>70.672281546097167</v>
      </c>
      <c r="AC45" s="35">
        <v>10.461538461538462</v>
      </c>
      <c r="AD45" s="35">
        <v>89.538461538461533</v>
      </c>
      <c r="AE45" s="38">
        <v>0</v>
      </c>
      <c r="AF45" s="45">
        <v>511.71</v>
      </c>
      <c r="AG45" s="35">
        <v>62.913096695226436</v>
      </c>
      <c r="AH45" s="45">
        <v>0.83409999999999995</v>
      </c>
    </row>
    <row r="46" spans="1:34" x14ac:dyDescent="0.25">
      <c r="A46" s="15">
        <v>2022</v>
      </c>
      <c r="B46" s="28">
        <v>3203320</v>
      </c>
      <c r="C46" s="64">
        <v>39259</v>
      </c>
      <c r="D46" s="37">
        <v>22034</v>
      </c>
      <c r="E46" s="39">
        <f t="shared" si="0"/>
        <v>56.124710257520569</v>
      </c>
      <c r="F46" s="37">
        <v>17195</v>
      </c>
      <c r="G46" s="37">
        <v>11103</v>
      </c>
      <c r="H46" s="40">
        <f>F46/D46*100</f>
        <v>78.038485976218581</v>
      </c>
      <c r="I46" s="40">
        <f t="shared" si="1"/>
        <v>43.798874143508492</v>
      </c>
      <c r="J46" s="40">
        <f t="shared" si="2"/>
        <v>50.390305890895895</v>
      </c>
      <c r="K46" s="40">
        <f t="shared" si="3"/>
        <v>28.281413179143637</v>
      </c>
      <c r="L46" s="38">
        <v>34</v>
      </c>
      <c r="M46" s="35">
        <v>54.348919471861201</v>
      </c>
      <c r="N46" s="35">
        <v>31.237031356324501</v>
      </c>
      <c r="O46" s="41">
        <v>70024981.754005507</v>
      </c>
      <c r="P46" s="41">
        <v>13903740.9492852</v>
      </c>
      <c r="Q46" s="35">
        <v>4.0607931607694132</v>
      </c>
      <c r="R46" s="35">
        <v>95.939206839230579</v>
      </c>
      <c r="S46" s="35">
        <v>52.097103713495976</v>
      </c>
      <c r="T46" s="35">
        <v>47.902896286504024</v>
      </c>
      <c r="U46" s="35">
        <v>87.449536927095707</v>
      </c>
      <c r="V46" s="35">
        <v>12.550463072904297</v>
      </c>
      <c r="W46" s="35">
        <v>8.7560896394933412</v>
      </c>
      <c r="X46" s="42">
        <v>6.0925669999999998</v>
      </c>
      <c r="Y46" s="35">
        <v>4.4514838279426474</v>
      </c>
      <c r="Z46" s="35">
        <f t="shared" si="4"/>
        <v>95.548516172057347</v>
      </c>
      <c r="AA46" s="44">
        <v>24.77080875011346</v>
      </c>
      <c r="AB46" s="44">
        <v>75.22919124988654</v>
      </c>
      <c r="AC46" s="35">
        <v>18.96299010626603</v>
      </c>
      <c r="AD46" s="35">
        <v>81.037009893733966</v>
      </c>
      <c r="AE46" s="38">
        <v>1</v>
      </c>
      <c r="AF46" s="45">
        <v>652.41</v>
      </c>
      <c r="AG46" s="35">
        <v>50.198915009041592</v>
      </c>
      <c r="AH46" s="45">
        <v>0</v>
      </c>
    </row>
    <row r="47" spans="1:34" x14ac:dyDescent="0.25">
      <c r="A47" s="15">
        <v>2022</v>
      </c>
      <c r="B47" s="28">
        <v>3203346</v>
      </c>
      <c r="C47" s="64">
        <v>17141</v>
      </c>
      <c r="D47" s="37">
        <v>4533</v>
      </c>
      <c r="E47" s="39">
        <f t="shared" si="0"/>
        <v>26.445364914532409</v>
      </c>
      <c r="F47" s="37">
        <v>2997</v>
      </c>
      <c r="G47" s="37">
        <v>1088</v>
      </c>
      <c r="H47" s="40">
        <f t="shared" si="5"/>
        <v>66.115155526141635</v>
      </c>
      <c r="I47" s="40">
        <f t="shared" si="1"/>
        <v>17.484394142698793</v>
      </c>
      <c r="J47" s="40">
        <f t="shared" si="2"/>
        <v>24.001764835649681</v>
      </c>
      <c r="K47" s="40">
        <f t="shared" si="3"/>
        <v>6.3473542967154781</v>
      </c>
      <c r="L47" s="38">
        <v>13</v>
      </c>
      <c r="M47" s="35">
        <v>35.674174501498804</v>
      </c>
      <c r="N47" s="35">
        <v>12.658751383984601</v>
      </c>
      <c r="O47" s="41">
        <v>9456020.3133627195</v>
      </c>
      <c r="P47" s="41">
        <v>1159164.7301727801</v>
      </c>
      <c r="Q47" s="35">
        <v>2.8816676885346415</v>
      </c>
      <c r="R47" s="35">
        <v>97.118332311465366</v>
      </c>
      <c r="S47" s="35">
        <v>35.483870967741936</v>
      </c>
      <c r="T47" s="35">
        <v>64.516129032258064</v>
      </c>
      <c r="U47" s="35">
        <v>66.278356836296751</v>
      </c>
      <c r="V47" s="35">
        <v>33.721643163703249</v>
      </c>
      <c r="W47" s="35">
        <v>10.009686793671294</v>
      </c>
      <c r="X47" s="42">
        <v>5.5237100000000003</v>
      </c>
      <c r="Y47" s="35">
        <v>4.9875311720698257</v>
      </c>
      <c r="Z47" s="35">
        <f t="shared" si="4"/>
        <v>95.012468827930178</v>
      </c>
      <c r="AA47" s="44">
        <v>28.634458416060006</v>
      </c>
      <c r="AB47" s="44">
        <v>71.365541583940001</v>
      </c>
      <c r="AC47" s="35">
        <v>34.283513097072422</v>
      </c>
      <c r="AD47" s="35">
        <v>65.716486902927585</v>
      </c>
      <c r="AE47" s="38">
        <v>0</v>
      </c>
      <c r="AF47" s="45">
        <v>898.5</v>
      </c>
      <c r="AG47" s="35">
        <v>60.100166944908182</v>
      </c>
      <c r="AH47" s="45">
        <v>0.77239999999999998</v>
      </c>
    </row>
    <row r="48" spans="1:34" x14ac:dyDescent="0.25">
      <c r="A48" s="15">
        <v>2022</v>
      </c>
      <c r="B48" s="28">
        <v>3203353</v>
      </c>
      <c r="C48" s="64">
        <v>13091</v>
      </c>
      <c r="D48" s="37">
        <v>4186</v>
      </c>
      <c r="E48" s="39">
        <f t="shared" si="0"/>
        <v>31.976166832174773</v>
      </c>
      <c r="F48" s="37">
        <v>2656</v>
      </c>
      <c r="G48" s="37">
        <v>1313</v>
      </c>
      <c r="H48" s="40">
        <f t="shared" si="5"/>
        <v>63.449593884376497</v>
      </c>
      <c r="I48" s="40">
        <f t="shared" si="1"/>
        <v>20.288747994805593</v>
      </c>
      <c r="J48" s="40">
        <f t="shared" si="2"/>
        <v>31.366459627329192</v>
      </c>
      <c r="K48" s="40">
        <f t="shared" si="3"/>
        <v>10.02979145978153</v>
      </c>
      <c r="L48" s="38">
        <v>6</v>
      </c>
      <c r="M48" s="35">
        <v>38.1279970010388</v>
      </c>
      <c r="N48" s="35">
        <v>17.315663242768302</v>
      </c>
      <c r="O48" s="41">
        <v>9332800.0179661401</v>
      </c>
      <c r="P48" s="41">
        <v>1464221.9866444799</v>
      </c>
      <c r="Q48" s="35">
        <v>14.630779848171152</v>
      </c>
      <c r="R48" s="35">
        <v>85.369220151828856</v>
      </c>
      <c r="S48" s="35">
        <v>64.799446749654223</v>
      </c>
      <c r="T48" s="35">
        <v>35.200553250345784</v>
      </c>
      <c r="U48" s="35">
        <v>62.732919254658384</v>
      </c>
      <c r="V48" s="35">
        <v>37.267080745341616</v>
      </c>
      <c r="W48" s="35">
        <v>9.1272485009993343</v>
      </c>
      <c r="X48" s="42">
        <v>5.6749239999999999</v>
      </c>
      <c r="Y48" s="35">
        <v>4.5904590459045904</v>
      </c>
      <c r="Z48" s="35">
        <f t="shared" si="4"/>
        <v>95.409540954095405</v>
      </c>
      <c r="AA48" s="44">
        <v>30.62589584328715</v>
      </c>
      <c r="AB48" s="44">
        <v>69.374104156712846</v>
      </c>
      <c r="AC48" s="35">
        <v>36.115444617784711</v>
      </c>
      <c r="AD48" s="35">
        <v>63.884555382215289</v>
      </c>
      <c r="AE48" s="38">
        <v>0</v>
      </c>
      <c r="AF48" s="45">
        <v>907.45</v>
      </c>
      <c r="AG48" s="35">
        <v>61.174551386623165</v>
      </c>
      <c r="AH48" s="45">
        <v>0.8367</v>
      </c>
    </row>
    <row r="49" spans="1:34" x14ac:dyDescent="0.25">
      <c r="A49" s="15">
        <v>2022</v>
      </c>
      <c r="B49" s="28">
        <v>3203403</v>
      </c>
      <c r="C49" s="64">
        <v>26079</v>
      </c>
      <c r="D49" s="37">
        <v>11036</v>
      </c>
      <c r="E49" s="39">
        <f t="shared" si="0"/>
        <v>42.317573526592277</v>
      </c>
      <c r="F49" s="37">
        <v>8942</v>
      </c>
      <c r="G49" s="37">
        <v>6945</v>
      </c>
      <c r="H49" s="40">
        <f t="shared" si="5"/>
        <v>81.025733961580286</v>
      </c>
      <c r="I49" s="40">
        <f t="shared" si="1"/>
        <v>34.288124544652788</v>
      </c>
      <c r="J49" s="40">
        <f t="shared" si="2"/>
        <v>62.930409568684311</v>
      </c>
      <c r="K49" s="40">
        <f t="shared" si="3"/>
        <v>26.630622339813641</v>
      </c>
      <c r="L49" s="38">
        <v>3</v>
      </c>
      <c r="M49" s="35">
        <v>60.275070937912098</v>
      </c>
      <c r="N49" s="35">
        <v>37.738990868505098</v>
      </c>
      <c r="O49" s="41">
        <v>38897184.516733401</v>
      </c>
      <c r="P49" s="41">
        <v>8413380.7551439796</v>
      </c>
      <c r="Q49" s="35">
        <v>21.642294713160855</v>
      </c>
      <c r="R49" s="35">
        <v>78.357705286839135</v>
      </c>
      <c r="S49" s="35">
        <v>67.645066606457434</v>
      </c>
      <c r="T49" s="35">
        <v>32.354933393542559</v>
      </c>
      <c r="U49" s="35">
        <v>72.28346456692914</v>
      </c>
      <c r="V49" s="35">
        <v>27.716535433070867</v>
      </c>
      <c r="W49" s="35">
        <v>7.8866674843615838</v>
      </c>
      <c r="X49" s="42">
        <v>5.9996780000000003</v>
      </c>
      <c r="Y49" s="35">
        <v>9.1829085457271358</v>
      </c>
      <c r="Z49" s="35">
        <f t="shared" si="4"/>
        <v>90.81709145427287</v>
      </c>
      <c r="AA49" s="44">
        <v>29.37658571946357</v>
      </c>
      <c r="AB49" s="44">
        <v>70.623414280536423</v>
      </c>
      <c r="AC49" s="35">
        <v>18.106107341147439</v>
      </c>
      <c r="AD49" s="35">
        <v>81.893892658852565</v>
      </c>
      <c r="AE49" s="38">
        <v>0</v>
      </c>
      <c r="AF49" s="45">
        <v>514.29</v>
      </c>
      <c r="AG49" s="35">
        <v>51.524390243902438</v>
      </c>
      <c r="AH49" s="45">
        <v>0.81430000000000002</v>
      </c>
    </row>
    <row r="50" spans="1:34" x14ac:dyDescent="0.25">
      <c r="A50" s="15">
        <v>2022</v>
      </c>
      <c r="B50" s="28">
        <v>3203502</v>
      </c>
      <c r="C50" s="64">
        <v>18954</v>
      </c>
      <c r="D50" s="37">
        <v>12448</v>
      </c>
      <c r="E50" s="39">
        <f t="shared" si="0"/>
        <v>65.674791600717526</v>
      </c>
      <c r="F50" s="37">
        <v>8911</v>
      </c>
      <c r="G50" s="37">
        <v>6116</v>
      </c>
      <c r="H50" s="40">
        <f t="shared" si="5"/>
        <v>71.585796915167094</v>
      </c>
      <c r="I50" s="40">
        <f t="shared" si="1"/>
        <v>47.01382293974887</v>
      </c>
      <c r="J50" s="40">
        <f t="shared" si="2"/>
        <v>49.132390745501283</v>
      </c>
      <c r="K50" s="40">
        <f t="shared" si="3"/>
        <v>32.267595230558193</v>
      </c>
      <c r="L50" s="38">
        <v>3</v>
      </c>
      <c r="M50" s="35">
        <v>53.400348546805802</v>
      </c>
      <c r="N50" s="35">
        <v>39.266676528035397</v>
      </c>
      <c r="O50" s="41">
        <v>38869809.880596898</v>
      </c>
      <c r="P50" s="41">
        <v>9873981.1395754199</v>
      </c>
      <c r="Q50" s="35">
        <v>14.607862702055478</v>
      </c>
      <c r="R50" s="35">
        <v>85.392137297944529</v>
      </c>
      <c r="S50" s="35">
        <v>81.120162932790222</v>
      </c>
      <c r="T50" s="35">
        <v>18.879837067209778</v>
      </c>
      <c r="U50" s="35">
        <v>80.263420474955097</v>
      </c>
      <c r="V50" s="35">
        <v>19.736579525044899</v>
      </c>
      <c r="W50" s="35">
        <v>11.33647626356759</v>
      </c>
      <c r="X50" s="42">
        <v>5.8353830000000002</v>
      </c>
      <c r="Y50" s="35">
        <v>4.4825313117996046</v>
      </c>
      <c r="Z50" s="35">
        <f t="shared" si="4"/>
        <v>95.517468688200395</v>
      </c>
      <c r="AA50" s="44">
        <v>21.682197943444731</v>
      </c>
      <c r="AB50" s="44">
        <v>78.317802056555266</v>
      </c>
      <c r="AC50" s="35">
        <v>39.310855872545389</v>
      </c>
      <c r="AD50" s="35">
        <v>60.689144127454611</v>
      </c>
      <c r="AE50" s="38">
        <v>0</v>
      </c>
      <c r="AF50" s="45">
        <v>865.11</v>
      </c>
      <c r="AG50" s="35">
        <v>34.658664666166544</v>
      </c>
      <c r="AH50" s="45">
        <v>0.89970000000000006</v>
      </c>
    </row>
    <row r="51" spans="1:34" x14ac:dyDescent="0.25">
      <c r="A51" s="15">
        <v>2022</v>
      </c>
      <c r="B51" s="28">
        <v>3203601</v>
      </c>
      <c r="C51" s="64">
        <v>5468</v>
      </c>
      <c r="D51" s="37">
        <v>3378</v>
      </c>
      <c r="E51" s="39">
        <f t="shared" si="0"/>
        <v>61.777615215801028</v>
      </c>
      <c r="F51" s="37">
        <v>2434</v>
      </c>
      <c r="G51" s="37">
        <v>1583</v>
      </c>
      <c r="H51" s="40">
        <f t="shared" si="5"/>
        <v>72.054470100651272</v>
      </c>
      <c r="I51" s="40">
        <f t="shared" si="1"/>
        <v>44.513533284564737</v>
      </c>
      <c r="J51" s="40">
        <f t="shared" si="2"/>
        <v>46.862048549437532</v>
      </c>
      <c r="K51" s="40">
        <f t="shared" si="3"/>
        <v>28.950256035113387</v>
      </c>
      <c r="L51" s="38">
        <v>0</v>
      </c>
      <c r="M51" s="35">
        <v>50.661524855955697</v>
      </c>
      <c r="N51" s="35">
        <v>34.471150188934004</v>
      </c>
      <c r="O51" s="41">
        <v>10007063.3186597</v>
      </c>
      <c r="P51" s="41">
        <v>2352252.7706682999</v>
      </c>
      <c r="Q51" s="35">
        <v>15.454545454545453</v>
      </c>
      <c r="R51" s="35">
        <v>84.545454545454547</v>
      </c>
      <c r="S51" s="35">
        <v>83.754789272030649</v>
      </c>
      <c r="T51" s="35">
        <v>16.245210727969347</v>
      </c>
      <c r="U51" s="35">
        <v>76.515151515151516</v>
      </c>
      <c r="V51" s="35">
        <v>23.484848484848484</v>
      </c>
      <c r="W51" s="35">
        <v>13.210505684045474</v>
      </c>
      <c r="X51" s="42">
        <v>5.9196970000000002</v>
      </c>
      <c r="Y51" s="35">
        <v>3.9092055485498109</v>
      </c>
      <c r="Z51" s="35">
        <f t="shared" si="4"/>
        <v>96.090794451450193</v>
      </c>
      <c r="AA51" s="44">
        <v>23.771462403789222</v>
      </c>
      <c r="AB51" s="44">
        <v>76.228537596210771</v>
      </c>
      <c r="AC51" s="35">
        <v>33.250311332503117</v>
      </c>
      <c r="AD51" s="35">
        <v>66.749688667496883</v>
      </c>
      <c r="AE51" s="38">
        <v>0</v>
      </c>
      <c r="AF51" s="45">
        <v>736.93</v>
      </c>
      <c r="AG51" s="35">
        <v>42.307692307692307</v>
      </c>
      <c r="AH51" s="45">
        <v>0</v>
      </c>
    </row>
    <row r="52" spans="1:34" x14ac:dyDescent="0.25">
      <c r="A52" s="15">
        <v>2022</v>
      </c>
      <c r="B52" s="28">
        <v>3203700</v>
      </c>
      <c r="C52" s="64">
        <v>17176</v>
      </c>
      <c r="D52" s="37">
        <v>7561</v>
      </c>
      <c r="E52" s="39">
        <f t="shared" si="0"/>
        <v>44.02072659524918</v>
      </c>
      <c r="F52" s="37">
        <v>5624</v>
      </c>
      <c r="G52" s="37">
        <v>3078</v>
      </c>
      <c r="H52" s="40">
        <f t="shared" si="5"/>
        <v>74.381695542917598</v>
      </c>
      <c r="I52" s="40">
        <f t="shared" si="1"/>
        <v>32.743362831858406</v>
      </c>
      <c r="J52" s="40">
        <f t="shared" si="2"/>
        <v>40.708900939029228</v>
      </c>
      <c r="K52" s="40">
        <f t="shared" si="3"/>
        <v>17.920353982300885</v>
      </c>
      <c r="L52" s="38">
        <v>0</v>
      </c>
      <c r="M52" s="35">
        <v>47.976577449975998</v>
      </c>
      <c r="N52" s="35">
        <v>21.5650105651169</v>
      </c>
      <c r="O52" s="41">
        <v>21211786.4500743</v>
      </c>
      <c r="P52" s="41">
        <v>3293801.9490694501</v>
      </c>
      <c r="Q52" s="35">
        <v>24.864655839133796</v>
      </c>
      <c r="R52" s="35">
        <v>75.135344160866197</v>
      </c>
      <c r="S52" s="35">
        <v>45.35200311162972</v>
      </c>
      <c r="T52" s="35">
        <v>54.647996888370287</v>
      </c>
      <c r="U52" s="35">
        <v>49.767981438515079</v>
      </c>
      <c r="V52" s="35">
        <v>50.232018561484914</v>
      </c>
      <c r="W52" s="35">
        <v>11.395261376457315</v>
      </c>
      <c r="X52" s="42">
        <v>5.2669139999999999</v>
      </c>
      <c r="Y52" s="35">
        <v>8.969935929029079</v>
      </c>
      <c r="Z52" s="35">
        <f t="shared" si="4"/>
        <v>91.030064070970923</v>
      </c>
      <c r="AA52" s="44">
        <v>32.19150905964819</v>
      </c>
      <c r="AB52" s="44">
        <v>67.808490940351817</v>
      </c>
      <c r="AC52" s="35">
        <v>15.653245686113394</v>
      </c>
      <c r="AD52" s="35">
        <v>84.346754313886606</v>
      </c>
      <c r="AE52" s="38">
        <v>1</v>
      </c>
      <c r="AF52" s="45">
        <v>681.35</v>
      </c>
      <c r="AG52" s="35">
        <v>64.14414414414415</v>
      </c>
      <c r="AH52" s="45">
        <v>0.82809999999999995</v>
      </c>
    </row>
    <row r="53" spans="1:34" x14ac:dyDescent="0.25">
      <c r="A53" s="15">
        <v>2022</v>
      </c>
      <c r="B53" s="28">
        <v>3203809</v>
      </c>
      <c r="C53" s="64">
        <v>15602</v>
      </c>
      <c r="D53" s="37">
        <v>6725</v>
      </c>
      <c r="E53" s="39">
        <f t="shared" si="0"/>
        <v>43.103448275862064</v>
      </c>
      <c r="F53" s="37">
        <v>5594</v>
      </c>
      <c r="G53" s="37">
        <v>4179</v>
      </c>
      <c r="H53" s="40">
        <f t="shared" si="5"/>
        <v>83.182156133828997</v>
      </c>
      <c r="I53" s="40">
        <f t="shared" si="1"/>
        <v>35.854377643891809</v>
      </c>
      <c r="J53" s="40">
        <f t="shared" si="2"/>
        <v>62.141263940520439</v>
      </c>
      <c r="K53" s="40">
        <f t="shared" si="3"/>
        <v>26.785027560569159</v>
      </c>
      <c r="L53" s="38">
        <v>4</v>
      </c>
      <c r="M53" s="35">
        <v>64.749979302422901</v>
      </c>
      <c r="N53" s="35">
        <v>48.4462551195559</v>
      </c>
      <c r="O53" s="41">
        <v>25462478.053322099</v>
      </c>
      <c r="P53" s="41">
        <v>6581442.1675686203</v>
      </c>
      <c r="Q53" s="35">
        <v>19.24846625766871</v>
      </c>
      <c r="R53" s="35">
        <v>80.751533742331276</v>
      </c>
      <c r="S53" s="35">
        <v>62.87586738627602</v>
      </c>
      <c r="T53" s="35">
        <v>37.124132613723972</v>
      </c>
      <c r="U53" s="35">
        <v>74.501533742331276</v>
      </c>
      <c r="V53" s="35">
        <v>25.49846625766871</v>
      </c>
      <c r="W53" s="35">
        <v>8.2092638544251439</v>
      </c>
      <c r="X53" s="42">
        <v>6.499447</v>
      </c>
      <c r="Y53" s="35">
        <v>6.9145845438698439</v>
      </c>
      <c r="Z53" s="35">
        <f t="shared" si="4"/>
        <v>93.08541545613015</v>
      </c>
      <c r="AA53" s="44">
        <v>20.237918215613384</v>
      </c>
      <c r="AB53" s="44">
        <v>79.762081784386623</v>
      </c>
      <c r="AC53" s="35">
        <v>30.56576047024247</v>
      </c>
      <c r="AD53" s="35">
        <v>69.434239529757534</v>
      </c>
      <c r="AE53" s="38">
        <v>0</v>
      </c>
      <c r="AF53" s="45">
        <v>635.16</v>
      </c>
      <c r="AG53" s="35">
        <v>44.946492271105825</v>
      </c>
      <c r="AH53" s="45">
        <v>0.9234</v>
      </c>
    </row>
    <row r="54" spans="1:34" x14ac:dyDescent="0.25">
      <c r="A54" s="15">
        <v>2022</v>
      </c>
      <c r="B54" s="28">
        <v>3203908</v>
      </c>
      <c r="C54" s="64">
        <v>50751</v>
      </c>
      <c r="D54" s="37">
        <v>18487</v>
      </c>
      <c r="E54" s="39">
        <f t="shared" si="0"/>
        <v>36.426868436089933</v>
      </c>
      <c r="F54" s="37">
        <v>13053</v>
      </c>
      <c r="G54" s="37">
        <v>7844</v>
      </c>
      <c r="H54" s="40">
        <f t="shared" si="5"/>
        <v>70.606372045220965</v>
      </c>
      <c r="I54" s="40">
        <f t="shared" si="1"/>
        <v>25.719690252408821</v>
      </c>
      <c r="J54" s="40">
        <f t="shared" si="2"/>
        <v>42.429815546059388</v>
      </c>
      <c r="K54" s="40">
        <f t="shared" si="3"/>
        <v>15.455853086638689</v>
      </c>
      <c r="L54" s="38">
        <v>2</v>
      </c>
      <c r="M54" s="35">
        <v>47.374446927316001</v>
      </c>
      <c r="N54" s="35">
        <v>27.164220603626099</v>
      </c>
      <c r="O54" s="41">
        <v>51212896.472910799</v>
      </c>
      <c r="P54" s="41">
        <v>10144537.6632016</v>
      </c>
      <c r="Q54" s="35">
        <v>20.725978647686834</v>
      </c>
      <c r="R54" s="35">
        <v>79.274021352313156</v>
      </c>
      <c r="S54" s="35">
        <v>59.965561773568666</v>
      </c>
      <c r="T54" s="35">
        <v>40.034438226431341</v>
      </c>
      <c r="U54" s="35">
        <v>73.565836298932382</v>
      </c>
      <c r="V54" s="35">
        <v>26.434163701067614</v>
      </c>
      <c r="W54" s="35">
        <v>8.5492618258511595</v>
      </c>
      <c r="X54" s="42">
        <v>6.2513889999999996</v>
      </c>
      <c r="Y54" s="35">
        <v>4.3302047781569968</v>
      </c>
      <c r="Z54" s="35">
        <f t="shared" si="4"/>
        <v>95.669795221843003</v>
      </c>
      <c r="AA54" s="44">
        <v>30.01027749229188</v>
      </c>
      <c r="AB54" s="44">
        <v>69.989722507708123</v>
      </c>
      <c r="AC54" s="35">
        <v>30.894015861571738</v>
      </c>
      <c r="AD54" s="35">
        <v>69.105984138428269</v>
      </c>
      <c r="AE54" s="38">
        <v>0</v>
      </c>
      <c r="AF54" s="45">
        <v>723.11</v>
      </c>
      <c r="AG54" s="35">
        <v>45.47162720781661</v>
      </c>
      <c r="AH54" s="45">
        <v>0.83699999999999997</v>
      </c>
    </row>
    <row r="55" spans="1:34" x14ac:dyDescent="0.25">
      <c r="A55" s="15">
        <v>2022</v>
      </c>
      <c r="B55" s="28">
        <v>3204005</v>
      </c>
      <c r="C55" s="64">
        <v>23426</v>
      </c>
      <c r="D55" s="37">
        <v>8341</v>
      </c>
      <c r="E55" s="39">
        <f t="shared" si="0"/>
        <v>35.605737215060188</v>
      </c>
      <c r="F55" s="37">
        <v>6018</v>
      </c>
      <c r="G55" s="37">
        <v>3384</v>
      </c>
      <c r="H55" s="40">
        <f t="shared" si="5"/>
        <v>72.149622347440356</v>
      </c>
      <c r="I55" s="40">
        <f t="shared" si="1"/>
        <v>25.689404934687953</v>
      </c>
      <c r="J55" s="40">
        <f t="shared" si="2"/>
        <v>40.570674979019302</v>
      </c>
      <c r="K55" s="40">
        <f t="shared" si="3"/>
        <v>14.445487919405789</v>
      </c>
      <c r="L55" s="38">
        <v>3</v>
      </c>
      <c r="M55" s="35">
        <v>45.859533244101101</v>
      </c>
      <c r="N55" s="35">
        <v>20.037423379588002</v>
      </c>
      <c r="O55" s="41">
        <v>22367451.095116202</v>
      </c>
      <c r="P55" s="41">
        <v>3376203.1035834299</v>
      </c>
      <c r="Q55" s="35">
        <v>42.214790040876998</v>
      </c>
      <c r="R55" s="35">
        <v>57.785209959123009</v>
      </c>
      <c r="S55" s="35">
        <v>53.874813710879287</v>
      </c>
      <c r="T55" s="35">
        <v>46.12518628912072</v>
      </c>
      <c r="U55" s="35">
        <v>53.771832032701596</v>
      </c>
      <c r="V55" s="35">
        <v>46.228167967298397</v>
      </c>
      <c r="W55" s="35">
        <v>9.8280098280098276</v>
      </c>
      <c r="X55" s="42">
        <v>5.4430209999999999</v>
      </c>
      <c r="Y55" s="35">
        <v>5.0284629981024667</v>
      </c>
      <c r="Z55" s="35">
        <f t="shared" si="4"/>
        <v>94.971537001897531</v>
      </c>
      <c r="AA55" s="44">
        <v>36.818127322862964</v>
      </c>
      <c r="AB55" s="44">
        <v>63.181872677137036</v>
      </c>
      <c r="AC55" s="35">
        <v>16.411592315206775</v>
      </c>
      <c r="AD55" s="35">
        <v>83.588407684793225</v>
      </c>
      <c r="AE55" s="38">
        <v>1</v>
      </c>
      <c r="AF55" s="45">
        <v>728.67</v>
      </c>
      <c r="AG55" s="35">
        <v>56.011315417256014</v>
      </c>
      <c r="AH55" s="45">
        <v>0.84540000000000004</v>
      </c>
    </row>
    <row r="56" spans="1:34" x14ac:dyDescent="0.25">
      <c r="A56" s="15">
        <v>2022</v>
      </c>
      <c r="B56" s="28">
        <v>3204054</v>
      </c>
      <c r="C56" s="64">
        <v>26575</v>
      </c>
      <c r="D56" s="37">
        <v>13103</v>
      </c>
      <c r="E56" s="39">
        <f t="shared" si="0"/>
        <v>49.305738476011292</v>
      </c>
      <c r="F56" s="37">
        <v>9960</v>
      </c>
      <c r="G56" s="37">
        <v>6893</v>
      </c>
      <c r="H56" s="40">
        <f t="shared" si="5"/>
        <v>76.013126764863003</v>
      </c>
      <c r="I56" s="40">
        <f t="shared" si="1"/>
        <v>37.478833490122291</v>
      </c>
      <c r="J56" s="40">
        <f t="shared" si="2"/>
        <v>52.606273372510117</v>
      </c>
      <c r="K56" s="40">
        <f t="shared" si="3"/>
        <v>25.937911571025403</v>
      </c>
      <c r="L56" s="38">
        <v>9</v>
      </c>
      <c r="M56" s="35">
        <v>55.890062970289897</v>
      </c>
      <c r="N56" s="35">
        <v>37.225966310048705</v>
      </c>
      <c r="O56" s="41">
        <v>42822703.810456403</v>
      </c>
      <c r="P56" s="41">
        <v>9853381.3159927204</v>
      </c>
      <c r="Q56" s="35">
        <v>5.9398202422821411</v>
      </c>
      <c r="R56" s="35">
        <v>94.060179757717862</v>
      </c>
      <c r="S56" s="35">
        <v>70.154272151898738</v>
      </c>
      <c r="T56" s="35">
        <v>29.845727848101266</v>
      </c>
      <c r="U56" s="35">
        <v>90.758108636186009</v>
      </c>
      <c r="V56" s="35">
        <v>9.2418913638139895</v>
      </c>
      <c r="W56" s="35">
        <v>14.673377831272569</v>
      </c>
      <c r="X56" s="42">
        <v>5.7165299999999997</v>
      </c>
      <c r="Y56" s="35">
        <v>5.4978962131837301</v>
      </c>
      <c r="Z56" s="35">
        <f t="shared" si="4"/>
        <v>94.502103786816264</v>
      </c>
      <c r="AA56" s="44">
        <v>23.483171792719222</v>
      </c>
      <c r="AB56" s="44">
        <v>76.516828207280781</v>
      </c>
      <c r="AC56" s="35">
        <v>34.644133896652583</v>
      </c>
      <c r="AD56" s="35">
        <v>65.35586610334741</v>
      </c>
      <c r="AE56" s="38">
        <v>2</v>
      </c>
      <c r="AF56" s="45">
        <v>755.86</v>
      </c>
      <c r="AG56" s="35">
        <v>37.718120805369125</v>
      </c>
      <c r="AH56" s="45">
        <v>0.86990000000000001</v>
      </c>
    </row>
    <row r="57" spans="1:34" x14ac:dyDescent="0.25">
      <c r="A57" s="15">
        <v>2022</v>
      </c>
      <c r="B57" s="28">
        <v>3204104</v>
      </c>
      <c r="C57" s="64">
        <v>27601</v>
      </c>
      <c r="D57" s="37">
        <v>11384</v>
      </c>
      <c r="E57" s="39">
        <f t="shared" si="0"/>
        <v>41.244882431795951</v>
      </c>
      <c r="F57" s="37">
        <v>9046</v>
      </c>
      <c r="G57" s="37">
        <v>6460</v>
      </c>
      <c r="H57" s="40">
        <f t="shared" si="5"/>
        <v>79.462403373155311</v>
      </c>
      <c r="I57" s="40">
        <f t="shared" si="1"/>
        <v>32.774174848737367</v>
      </c>
      <c r="J57" s="40">
        <f t="shared" si="2"/>
        <v>56.746310611384402</v>
      </c>
      <c r="K57" s="40">
        <f t="shared" si="3"/>
        <v>23.404949096047247</v>
      </c>
      <c r="L57" s="38">
        <v>1</v>
      </c>
      <c r="M57" s="35">
        <v>58.607455841134005</v>
      </c>
      <c r="N57" s="35">
        <v>36.990960988245803</v>
      </c>
      <c r="O57" s="41">
        <v>39013642.602397099</v>
      </c>
      <c r="P57" s="41">
        <v>8506659.9018617496</v>
      </c>
      <c r="Q57" s="35">
        <v>13.185319438151335</v>
      </c>
      <c r="R57" s="35">
        <v>86.814680561848661</v>
      </c>
      <c r="S57" s="35">
        <v>85.711040436165376</v>
      </c>
      <c r="T57" s="35">
        <v>14.288959563834622</v>
      </c>
      <c r="U57" s="35">
        <v>84.458541005890353</v>
      </c>
      <c r="V57" s="35">
        <v>15.54145899410965</v>
      </c>
      <c r="W57" s="35">
        <v>9.6705632306057385</v>
      </c>
      <c r="X57" s="42">
        <v>5.6117650000000001</v>
      </c>
      <c r="Y57" s="35">
        <v>5.5652173913043477</v>
      </c>
      <c r="Z57" s="35">
        <f t="shared" si="4"/>
        <v>94.434782608695656</v>
      </c>
      <c r="AA57" s="44">
        <v>22.294448348559381</v>
      </c>
      <c r="AB57" s="44">
        <v>77.705551651440615</v>
      </c>
      <c r="AC57" s="35">
        <v>26.122931442080379</v>
      </c>
      <c r="AD57" s="35">
        <v>73.877068557919628</v>
      </c>
      <c r="AE57" s="38">
        <v>0</v>
      </c>
      <c r="AF57" s="45">
        <v>741.53</v>
      </c>
      <c r="AG57" s="35">
        <v>30.879199428162973</v>
      </c>
      <c r="AH57" s="45">
        <v>0.84430000000000005</v>
      </c>
    </row>
    <row r="58" spans="1:34" x14ac:dyDescent="0.25">
      <c r="A58" s="15">
        <v>2022</v>
      </c>
      <c r="B58" s="28">
        <v>3204203</v>
      </c>
      <c r="C58" s="64">
        <v>22388</v>
      </c>
      <c r="D58" s="37">
        <v>9465</v>
      </c>
      <c r="E58" s="39">
        <f t="shared" si="0"/>
        <v>42.277112738967304</v>
      </c>
      <c r="F58" s="37">
        <v>7130</v>
      </c>
      <c r="G58" s="37">
        <v>3950</v>
      </c>
      <c r="H58" s="40">
        <f t="shared" si="5"/>
        <v>75.330163761225563</v>
      </c>
      <c r="I58" s="40">
        <f t="shared" si="1"/>
        <v>31.847418259782028</v>
      </c>
      <c r="J58" s="40">
        <f t="shared" si="2"/>
        <v>41.732699418911778</v>
      </c>
      <c r="K58" s="40">
        <f t="shared" si="3"/>
        <v>17.643380382347686</v>
      </c>
      <c r="L58" s="38">
        <v>17</v>
      </c>
      <c r="M58" s="35">
        <v>48.892666721298397</v>
      </c>
      <c r="N58" s="35">
        <v>25.072162070486399</v>
      </c>
      <c r="O58" s="41">
        <v>27060330.014168698</v>
      </c>
      <c r="P58" s="41">
        <v>4793811.7291537002</v>
      </c>
      <c r="Q58" s="35">
        <v>0.99009900990099009</v>
      </c>
      <c r="R58" s="35">
        <v>99.009900990099013</v>
      </c>
      <c r="S58" s="35">
        <v>64.890974330665202</v>
      </c>
      <c r="T58" s="35">
        <v>35.109025669334805</v>
      </c>
      <c r="U58" s="35">
        <v>97.222222222222214</v>
      </c>
      <c r="V58" s="35">
        <v>2.7777777777777777</v>
      </c>
      <c r="W58" s="35">
        <v>6.6747942700396221</v>
      </c>
      <c r="X58" s="42">
        <v>6.2020059999999999</v>
      </c>
      <c r="Y58" s="35">
        <v>7.6</v>
      </c>
      <c r="Z58" s="35">
        <f t="shared" si="4"/>
        <v>92.4</v>
      </c>
      <c r="AA58" s="44">
        <v>27.089276281035396</v>
      </c>
      <c r="AB58" s="44">
        <v>72.910723718964604</v>
      </c>
      <c r="AC58" s="35">
        <v>19.227769110764431</v>
      </c>
      <c r="AD58" s="35">
        <v>80.772230889235573</v>
      </c>
      <c r="AE58" s="38">
        <v>0</v>
      </c>
      <c r="AF58" s="45">
        <v>682.13</v>
      </c>
      <c r="AG58" s="35">
        <v>40.152235965746911</v>
      </c>
      <c r="AH58" s="45">
        <v>0.82909999999999995</v>
      </c>
    </row>
    <row r="59" spans="1:34" x14ac:dyDescent="0.25">
      <c r="A59" s="15">
        <v>2022</v>
      </c>
      <c r="B59" s="28">
        <v>3204252</v>
      </c>
      <c r="C59" s="64">
        <v>8016</v>
      </c>
      <c r="D59" s="37">
        <v>4923</v>
      </c>
      <c r="E59" s="39">
        <f t="shared" si="0"/>
        <v>61.414670658682638</v>
      </c>
      <c r="F59" s="37">
        <v>3719</v>
      </c>
      <c r="G59" s="37">
        <v>2790</v>
      </c>
      <c r="H59" s="40">
        <f t="shared" si="5"/>
        <v>75.543367865122889</v>
      </c>
      <c r="I59" s="40">
        <f t="shared" si="1"/>
        <v>46.394710578842314</v>
      </c>
      <c r="J59" s="40">
        <f t="shared" si="2"/>
        <v>56.672760511883006</v>
      </c>
      <c r="K59" s="40">
        <f t="shared" si="3"/>
        <v>34.805389221556887</v>
      </c>
      <c r="L59" s="38">
        <v>0</v>
      </c>
      <c r="M59" s="35">
        <v>59.557403956513497</v>
      </c>
      <c r="N59" s="35">
        <v>46.746051457821203</v>
      </c>
      <c r="O59" s="41">
        <v>17144875.663446199</v>
      </c>
      <c r="P59" s="41">
        <v>4648826.4934515003</v>
      </c>
      <c r="Q59" s="35">
        <v>12.909632571996028</v>
      </c>
      <c r="R59" s="35">
        <v>87.090367428003972</v>
      </c>
      <c r="S59" s="35">
        <v>57.164556962025316</v>
      </c>
      <c r="T59" s="35">
        <v>42.835443037974684</v>
      </c>
      <c r="U59" s="35">
        <v>79.245283018867923</v>
      </c>
      <c r="V59" s="35">
        <v>20.754716981132077</v>
      </c>
      <c r="W59" s="35">
        <v>12.107004964147821</v>
      </c>
      <c r="X59" s="42">
        <v>6.0278470000000004</v>
      </c>
      <c r="Y59" s="35">
        <v>4.4635193133047206</v>
      </c>
      <c r="Z59" s="35">
        <f t="shared" si="4"/>
        <v>95.536480686695285</v>
      </c>
      <c r="AA59" s="44">
        <v>18.017469022953485</v>
      </c>
      <c r="AB59" s="44">
        <v>81.982530977046508</v>
      </c>
      <c r="AC59" s="35">
        <v>40.135287485907554</v>
      </c>
      <c r="AD59" s="35">
        <v>59.864712514092446</v>
      </c>
      <c r="AE59" s="38">
        <v>0</v>
      </c>
      <c r="AF59" s="45">
        <v>766.72</v>
      </c>
      <c r="AG59" s="35">
        <v>20.957095709570957</v>
      </c>
      <c r="AH59" s="45">
        <v>0.87670000000000003</v>
      </c>
    </row>
    <row r="60" spans="1:34" x14ac:dyDescent="0.25">
      <c r="A60" s="15">
        <v>2022</v>
      </c>
      <c r="B60" s="28">
        <v>3204302</v>
      </c>
      <c r="C60" s="64">
        <v>11741</v>
      </c>
      <c r="D60" s="37">
        <v>8151</v>
      </c>
      <c r="E60" s="39">
        <f t="shared" si="0"/>
        <v>69.423388127076052</v>
      </c>
      <c r="F60" s="37">
        <v>6390</v>
      </c>
      <c r="G60" s="37">
        <v>4900</v>
      </c>
      <c r="H60" s="40">
        <f t="shared" si="5"/>
        <v>78.395288921604717</v>
      </c>
      <c r="I60" s="40">
        <f t="shared" si="1"/>
        <v>54.4246657013883</v>
      </c>
      <c r="J60" s="40">
        <f t="shared" si="2"/>
        <v>60.11532327321801</v>
      </c>
      <c r="K60" s="40">
        <f t="shared" si="3"/>
        <v>41.734094199812624</v>
      </c>
      <c r="L60" s="38">
        <v>4</v>
      </c>
      <c r="M60" s="35">
        <v>61.146236263074805</v>
      </c>
      <c r="N60" s="35">
        <v>43.111948701671196</v>
      </c>
      <c r="O60" s="41">
        <v>29144014.09426</v>
      </c>
      <c r="P60" s="41">
        <v>7098672.1005149903</v>
      </c>
      <c r="Q60" s="35">
        <v>6.1166875784190715</v>
      </c>
      <c r="R60" s="35">
        <v>93.883312421580939</v>
      </c>
      <c r="S60" s="35">
        <v>32.694763729246489</v>
      </c>
      <c r="T60" s="35">
        <v>67.305236270753511</v>
      </c>
      <c r="U60" s="35">
        <v>73.494353826850684</v>
      </c>
      <c r="V60" s="35">
        <v>26.505646173149312</v>
      </c>
      <c r="W60" s="35">
        <v>13.871635610766045</v>
      </c>
      <c r="X60" s="42">
        <v>5.5897319999999997</v>
      </c>
      <c r="Y60" s="35">
        <v>3.7231503579952268</v>
      </c>
      <c r="Z60" s="35">
        <f t="shared" si="4"/>
        <v>96.276849642004777</v>
      </c>
      <c r="AA60" s="44">
        <v>19.58041958041958</v>
      </c>
      <c r="AB60" s="44">
        <v>80.419580419580427</v>
      </c>
      <c r="AC60" s="35">
        <v>29.699248120300751</v>
      </c>
      <c r="AD60" s="35">
        <v>70.300751879699249</v>
      </c>
      <c r="AE60" s="38">
        <v>0</v>
      </c>
      <c r="AF60" s="45">
        <v>697.07</v>
      </c>
      <c r="AG60" s="35">
        <v>55.188679245283026</v>
      </c>
      <c r="AH60" s="45">
        <v>0.92059999999999997</v>
      </c>
    </row>
    <row r="61" spans="1:34" x14ac:dyDescent="0.25">
      <c r="A61" s="15">
        <v>2022</v>
      </c>
      <c r="B61" s="28">
        <v>3204351</v>
      </c>
      <c r="C61" s="64">
        <v>19398</v>
      </c>
      <c r="D61" s="37">
        <v>5963</v>
      </c>
      <c r="E61" s="39">
        <f t="shared" si="0"/>
        <v>30.740282503350862</v>
      </c>
      <c r="F61" s="37">
        <v>4758</v>
      </c>
      <c r="G61" s="37">
        <v>3199</v>
      </c>
      <c r="H61" s="40">
        <f t="shared" si="5"/>
        <v>79.792050981049812</v>
      </c>
      <c r="I61" s="40">
        <f t="shared" si="1"/>
        <v>24.528301886792452</v>
      </c>
      <c r="J61" s="40">
        <f t="shared" si="2"/>
        <v>53.647492872715077</v>
      </c>
      <c r="K61" s="40">
        <f t="shared" si="3"/>
        <v>16.491390865037634</v>
      </c>
      <c r="L61" s="38">
        <v>0</v>
      </c>
      <c r="M61" s="35">
        <v>53.775177045175504</v>
      </c>
      <c r="N61" s="35">
        <v>24.2030881933925</v>
      </c>
      <c r="O61" s="41">
        <v>18750610.1053482</v>
      </c>
      <c r="P61" s="41">
        <v>2915440.3593353401</v>
      </c>
      <c r="Q61" s="35">
        <v>40.97007223942208</v>
      </c>
      <c r="R61" s="35">
        <v>59.02992776057792</v>
      </c>
      <c r="S61" s="35">
        <v>42.597402597402592</v>
      </c>
      <c r="T61" s="35">
        <v>57.402597402597401</v>
      </c>
      <c r="U61" s="35">
        <v>43.911248710010319</v>
      </c>
      <c r="V61" s="35">
        <v>56.088751289989681</v>
      </c>
      <c r="W61" s="35">
        <v>10.249376558603492</v>
      </c>
      <c r="X61" s="42">
        <v>5.5467649999999997</v>
      </c>
      <c r="Y61" s="35">
        <v>8.6786114221724517</v>
      </c>
      <c r="Z61" s="35">
        <f t="shared" si="4"/>
        <v>91.321388577827548</v>
      </c>
      <c r="AA61" s="44">
        <v>33.456313935938283</v>
      </c>
      <c r="AB61" s="44">
        <v>66.543686064061717</v>
      </c>
      <c r="AC61" s="35">
        <v>16.340852130325814</v>
      </c>
      <c r="AD61" s="35">
        <v>83.659147869674186</v>
      </c>
      <c r="AE61" s="38">
        <v>0</v>
      </c>
      <c r="AF61" s="45">
        <v>726.65</v>
      </c>
      <c r="AG61" s="35">
        <v>66.429298067141403</v>
      </c>
      <c r="AH61" s="45">
        <v>0</v>
      </c>
    </row>
    <row r="62" spans="1:34" x14ac:dyDescent="0.25">
      <c r="A62" s="15">
        <v>2022</v>
      </c>
      <c r="B62" s="28">
        <v>3204401</v>
      </c>
      <c r="C62" s="64">
        <v>11630</v>
      </c>
      <c r="D62" s="37">
        <v>3968</v>
      </c>
      <c r="E62" s="39">
        <f t="shared" si="0"/>
        <v>34.11865864144454</v>
      </c>
      <c r="F62" s="37">
        <v>2886</v>
      </c>
      <c r="G62" s="37">
        <v>1812</v>
      </c>
      <c r="H62" s="40">
        <f t="shared" si="5"/>
        <v>72.73185483870968</v>
      </c>
      <c r="I62" s="40">
        <f t="shared" si="1"/>
        <v>24.815133276010318</v>
      </c>
      <c r="J62" s="40">
        <f t="shared" si="2"/>
        <v>45.66532258064516</v>
      </c>
      <c r="K62" s="40">
        <f t="shared" si="3"/>
        <v>15.580395528804816</v>
      </c>
      <c r="L62" s="38">
        <v>2</v>
      </c>
      <c r="M62" s="35">
        <v>50.201930526461005</v>
      </c>
      <c r="N62" s="35">
        <v>30.899189502533098</v>
      </c>
      <c r="O62" s="41">
        <v>11648253.857486101</v>
      </c>
      <c r="P62" s="41">
        <v>2476779.36209739</v>
      </c>
      <c r="Q62" s="35">
        <v>3.3676975945017182</v>
      </c>
      <c r="R62" s="35">
        <v>96.63230240549828</v>
      </c>
      <c r="S62" s="35">
        <v>63.919667590027693</v>
      </c>
      <c r="T62" s="35">
        <v>36.0803324099723</v>
      </c>
      <c r="U62" s="35">
        <v>64.87972508591065</v>
      </c>
      <c r="V62" s="35">
        <v>35.120274914089343</v>
      </c>
      <c r="W62" s="35">
        <v>8.8508208422555317</v>
      </c>
      <c r="X62" s="42">
        <v>5.7701890000000002</v>
      </c>
      <c r="Y62" s="35">
        <v>2.8028028028028027</v>
      </c>
      <c r="Z62" s="35">
        <f t="shared" si="4"/>
        <v>97.197197197197198</v>
      </c>
      <c r="AA62" s="44">
        <v>24.193548387096776</v>
      </c>
      <c r="AB62" s="44">
        <v>75.806451612903231</v>
      </c>
      <c r="AC62" s="35">
        <v>34.6875</v>
      </c>
      <c r="AD62" s="35">
        <v>65.3125</v>
      </c>
      <c r="AE62" s="38">
        <v>0</v>
      </c>
      <c r="AF62" s="45">
        <v>831.54</v>
      </c>
      <c r="AG62" s="35">
        <v>58.560311284046698</v>
      </c>
      <c r="AH62" s="45">
        <v>0.86880000000000002</v>
      </c>
    </row>
    <row r="63" spans="1:34" x14ac:dyDescent="0.25">
      <c r="A63" s="15">
        <v>2022</v>
      </c>
      <c r="B63" s="28">
        <v>3204500</v>
      </c>
      <c r="C63" s="64">
        <v>12171</v>
      </c>
      <c r="D63" s="37">
        <v>4885</v>
      </c>
      <c r="E63" s="39">
        <f t="shared" si="0"/>
        <v>40.136389778982831</v>
      </c>
      <c r="F63" s="37">
        <v>3759</v>
      </c>
      <c r="G63" s="37">
        <v>2476</v>
      </c>
      <c r="H63" s="40">
        <f t="shared" si="5"/>
        <v>76.949846468781985</v>
      </c>
      <c r="I63" s="40">
        <f t="shared" si="1"/>
        <v>30.884890313039193</v>
      </c>
      <c r="J63" s="40">
        <f t="shared" si="2"/>
        <v>50.685772773797346</v>
      </c>
      <c r="K63" s="40">
        <f t="shared" si="3"/>
        <v>20.343439322980856</v>
      </c>
      <c r="L63" s="38">
        <v>3</v>
      </c>
      <c r="M63" s="35">
        <v>54.974916911461904</v>
      </c>
      <c r="N63" s="35">
        <v>34.927526300548102</v>
      </c>
      <c r="O63" s="41">
        <v>15703551.9208591</v>
      </c>
      <c r="P63" s="41">
        <v>3446680.0095319599</v>
      </c>
      <c r="Q63" s="35">
        <v>26.419336706014612</v>
      </c>
      <c r="R63" s="35">
        <v>73.580663293985381</v>
      </c>
      <c r="S63" s="35">
        <v>8.0498866213151921</v>
      </c>
      <c r="T63" s="35">
        <v>91.950113378684804</v>
      </c>
      <c r="U63" s="35">
        <v>37.661607644744237</v>
      </c>
      <c r="V63" s="35">
        <v>62.338392355255756</v>
      </c>
      <c r="W63" s="35">
        <v>7.5840275782821029</v>
      </c>
      <c r="X63" s="42">
        <v>5.7770390000000003</v>
      </c>
      <c r="Y63" s="35">
        <v>6.861198738170347</v>
      </c>
      <c r="Z63" s="35">
        <f t="shared" si="4"/>
        <v>93.138801261829656</v>
      </c>
      <c r="AA63" s="44">
        <v>26.468781985670418</v>
      </c>
      <c r="AB63" s="44">
        <v>73.531218014329582</v>
      </c>
      <c r="AC63" s="35">
        <v>26.14075792730085</v>
      </c>
      <c r="AD63" s="35">
        <v>73.859242072699146</v>
      </c>
      <c r="AE63" s="38">
        <v>0</v>
      </c>
      <c r="AF63" s="45">
        <v>707.02</v>
      </c>
      <c r="AG63" s="35">
        <v>63.515312916111853</v>
      </c>
      <c r="AH63" s="45">
        <v>0.82299999999999995</v>
      </c>
    </row>
    <row r="64" spans="1:34" x14ac:dyDescent="0.25">
      <c r="A64" s="15">
        <v>2022</v>
      </c>
      <c r="B64" s="28">
        <v>3204559</v>
      </c>
      <c r="C64" s="64">
        <v>41588</v>
      </c>
      <c r="D64" s="37">
        <v>12647</v>
      </c>
      <c r="E64" s="39">
        <f t="shared" si="0"/>
        <v>30.410214484947577</v>
      </c>
      <c r="F64" s="37">
        <v>8244</v>
      </c>
      <c r="G64" s="37">
        <v>3572</v>
      </c>
      <c r="H64" s="40">
        <f t="shared" si="5"/>
        <v>65.185419467067291</v>
      </c>
      <c r="I64" s="40">
        <f t="shared" si="1"/>
        <v>19.823025872847939</v>
      </c>
      <c r="J64" s="40">
        <f t="shared" si="2"/>
        <v>28.243852296987427</v>
      </c>
      <c r="K64" s="40">
        <f t="shared" si="3"/>
        <v>8.5890160623256708</v>
      </c>
      <c r="L64" s="38">
        <v>23</v>
      </c>
      <c r="M64" s="35">
        <v>37.475006082415099</v>
      </c>
      <c r="N64" s="35">
        <v>14.744233876585399</v>
      </c>
      <c r="O64" s="41">
        <v>27713921.0632433</v>
      </c>
      <c r="P64" s="41">
        <v>3766849.7581716101</v>
      </c>
      <c r="Q64" s="35">
        <v>27.578847521935025</v>
      </c>
      <c r="R64" s="35">
        <v>72.421152478064982</v>
      </c>
      <c r="S64" s="35">
        <v>31.774809160305345</v>
      </c>
      <c r="T64" s="35">
        <v>68.225190839694662</v>
      </c>
      <c r="U64" s="35">
        <v>30.80388902063078</v>
      </c>
      <c r="V64" s="35">
        <v>69.196110979369223</v>
      </c>
      <c r="W64" s="35">
        <v>8.0483356133150945</v>
      </c>
      <c r="X64" s="42">
        <v>5.2472789999999998</v>
      </c>
      <c r="Y64" s="35">
        <v>7.9743354720439958</v>
      </c>
      <c r="Z64" s="35">
        <f t="shared" si="4"/>
        <v>92.02566452795601</v>
      </c>
      <c r="AA64" s="44">
        <v>40.950423025223373</v>
      </c>
      <c r="AB64" s="44">
        <v>59.049576974776627</v>
      </c>
      <c r="AC64" s="35">
        <v>22.06989766364163</v>
      </c>
      <c r="AD64" s="35">
        <v>77.930102336358374</v>
      </c>
      <c r="AE64" s="38">
        <v>2</v>
      </c>
      <c r="AF64" s="45">
        <v>708.18</v>
      </c>
      <c r="AG64" s="35">
        <v>76.193678547410897</v>
      </c>
      <c r="AH64" s="45">
        <v>0.89600000000000002</v>
      </c>
    </row>
    <row r="65" spans="1:34" x14ac:dyDescent="0.25">
      <c r="A65" s="15">
        <v>2022</v>
      </c>
      <c r="B65" s="28">
        <v>3204609</v>
      </c>
      <c r="C65" s="64">
        <v>23853</v>
      </c>
      <c r="D65" s="37">
        <v>5501</v>
      </c>
      <c r="E65" s="39">
        <f t="shared" si="0"/>
        <v>23.062088626168617</v>
      </c>
      <c r="F65" s="37">
        <v>3953</v>
      </c>
      <c r="G65" s="37">
        <v>2032</v>
      </c>
      <c r="H65" s="40">
        <f t="shared" si="5"/>
        <v>71.859661879658248</v>
      </c>
      <c r="I65" s="40">
        <f t="shared" si="1"/>
        <v>16.572338909151888</v>
      </c>
      <c r="J65" s="40">
        <f t="shared" si="2"/>
        <v>36.93873841119796</v>
      </c>
      <c r="K65" s="40">
        <f t="shared" si="3"/>
        <v>8.5188445897790643</v>
      </c>
      <c r="L65" s="38">
        <v>9</v>
      </c>
      <c r="M65" s="35">
        <v>44.001568464876001</v>
      </c>
      <c r="N65" s="35">
        <v>19.301058830469898</v>
      </c>
      <c r="O65" s="41">
        <v>14153979.019100299</v>
      </c>
      <c r="P65" s="41">
        <v>2144822.4575532898</v>
      </c>
      <c r="Q65" s="35">
        <v>11.228255139694255</v>
      </c>
      <c r="R65" s="35">
        <v>88.771744860305745</v>
      </c>
      <c r="S65" s="35">
        <v>51.371308016877634</v>
      </c>
      <c r="T65" s="35">
        <v>48.628691983122366</v>
      </c>
      <c r="U65" s="35">
        <v>51.713231418028471</v>
      </c>
      <c r="V65" s="35">
        <v>48.286768581971536</v>
      </c>
      <c r="W65" s="35">
        <v>10.221205186880244</v>
      </c>
      <c r="X65" s="42">
        <v>5.5490389999999996</v>
      </c>
      <c r="Y65" s="35">
        <v>6.4239828693790146</v>
      </c>
      <c r="Z65" s="35">
        <f t="shared" si="4"/>
        <v>93.576017130620983</v>
      </c>
      <c r="AA65" s="44">
        <v>31.321577894928193</v>
      </c>
      <c r="AB65" s="44">
        <v>68.678422105071803</v>
      </c>
      <c r="AC65" s="35">
        <v>26.17527568195009</v>
      </c>
      <c r="AD65" s="35">
        <v>73.824724318049917</v>
      </c>
      <c r="AE65" s="38">
        <v>0</v>
      </c>
      <c r="AF65" s="45">
        <v>744.69</v>
      </c>
      <c r="AG65" s="35">
        <v>60.747663551401864</v>
      </c>
      <c r="AH65" s="45">
        <v>0.84179999999999999</v>
      </c>
    </row>
    <row r="66" spans="1:34" x14ac:dyDescent="0.25">
      <c r="A66" s="15">
        <v>2022</v>
      </c>
      <c r="B66" s="28">
        <v>3204658</v>
      </c>
      <c r="C66" s="64">
        <v>8735</v>
      </c>
      <c r="D66" s="37">
        <v>3851</v>
      </c>
      <c r="E66" s="39">
        <f t="shared" si="0"/>
        <v>44.087006296508299</v>
      </c>
      <c r="F66" s="37">
        <v>2862</v>
      </c>
      <c r="G66" s="37">
        <v>1960</v>
      </c>
      <c r="H66" s="40">
        <f t="shared" si="5"/>
        <v>74.318358867826532</v>
      </c>
      <c r="I66" s="40">
        <f t="shared" si="1"/>
        <v>32.764739553520322</v>
      </c>
      <c r="J66" s="40">
        <f t="shared" si="2"/>
        <v>50.895871202285129</v>
      </c>
      <c r="K66" s="40">
        <f t="shared" si="3"/>
        <v>22.438465941614197</v>
      </c>
      <c r="L66" s="38">
        <v>0</v>
      </c>
      <c r="M66" s="35">
        <v>53.003591565537398</v>
      </c>
      <c r="N66" s="35">
        <v>30.854861573145197</v>
      </c>
      <c r="O66" s="41">
        <v>11935690.8763106</v>
      </c>
      <c r="P66" s="41">
        <v>2400300.91040482</v>
      </c>
      <c r="Q66" s="35">
        <v>49.832495812395308</v>
      </c>
      <c r="R66" s="35">
        <v>50.167504187604692</v>
      </c>
      <c r="S66" s="35">
        <v>43.566021867115225</v>
      </c>
      <c r="T66" s="35">
        <v>56.433978132884775</v>
      </c>
      <c r="U66" s="35">
        <v>44.9748743718593</v>
      </c>
      <c r="V66" s="35">
        <v>55.0251256281407</v>
      </c>
      <c r="W66" s="35">
        <v>10.024708789269326</v>
      </c>
      <c r="X66" s="42">
        <v>5.5048219999999999</v>
      </c>
      <c r="Y66" s="35">
        <v>7.1503680336487907</v>
      </c>
      <c r="Z66" s="35">
        <f t="shared" si="4"/>
        <v>92.849631966351211</v>
      </c>
      <c r="AA66" s="44">
        <v>28.901584004154763</v>
      </c>
      <c r="AB66" s="44">
        <v>71.098415995845244</v>
      </c>
      <c r="AC66" s="35">
        <v>24.528301886792452</v>
      </c>
      <c r="AD66" s="35">
        <v>75.471698113207552</v>
      </c>
      <c r="AE66" s="38">
        <v>0</v>
      </c>
      <c r="AF66" s="45">
        <v>752.13</v>
      </c>
      <c r="AG66" s="35">
        <v>60.069444444444443</v>
      </c>
      <c r="AH66" s="45">
        <v>0.84899999999999998</v>
      </c>
    </row>
    <row r="67" spans="1:34" x14ac:dyDescent="0.25">
      <c r="A67" s="15">
        <v>2022</v>
      </c>
      <c r="B67" s="28">
        <v>3204708</v>
      </c>
      <c r="C67" s="64">
        <v>39085</v>
      </c>
      <c r="D67" s="37">
        <v>9266</v>
      </c>
      <c r="E67" s="39">
        <f t="shared" ref="E67:E130" si="6">(D67/C67)*100</f>
        <v>23.707304592554689</v>
      </c>
      <c r="F67" s="37">
        <v>6544</v>
      </c>
      <c r="G67" s="37">
        <v>3395</v>
      </c>
      <c r="H67" s="40">
        <f t="shared" si="5"/>
        <v>70.623785883876536</v>
      </c>
      <c r="I67" s="40">
        <f t="shared" ref="I67:I130" si="7">F67/C67*100</f>
        <v>16.742996034284253</v>
      </c>
      <c r="J67" s="40">
        <f t="shared" ref="J67:J78" si="8">G67/D67*100</f>
        <v>36.639326570256856</v>
      </c>
      <c r="K67" s="40">
        <f t="shared" ref="K67:K130" si="9">G67/C67*100</f>
        <v>8.6861967506716127</v>
      </c>
      <c r="L67" s="38">
        <v>4</v>
      </c>
      <c r="M67" s="35">
        <v>43.792130778174197</v>
      </c>
      <c r="N67" s="35">
        <v>20.9857526971001</v>
      </c>
      <c r="O67" s="41">
        <v>23727780.599076401</v>
      </c>
      <c r="P67" s="41">
        <v>3928126.0499124601</v>
      </c>
      <c r="Q67" s="35">
        <v>16.220109478536447</v>
      </c>
      <c r="R67" s="35">
        <v>83.779890521463557</v>
      </c>
      <c r="S67" s="35">
        <v>80.462427745664741</v>
      </c>
      <c r="T67" s="35">
        <v>19.537572254335263</v>
      </c>
      <c r="U67" s="35">
        <v>78.507634687409961</v>
      </c>
      <c r="V67" s="35">
        <v>21.492365312590032</v>
      </c>
      <c r="W67" s="35">
        <v>10.58878650632516</v>
      </c>
      <c r="X67" s="42">
        <v>5.5068469999999996</v>
      </c>
      <c r="Y67" s="35">
        <v>8.0908728577122364</v>
      </c>
      <c r="Z67" s="35">
        <f t="shared" ref="Z67:Z79" si="10">100-Y67</f>
        <v>91.909127142287758</v>
      </c>
      <c r="AA67" s="44">
        <v>31.491474206777465</v>
      </c>
      <c r="AB67" s="44">
        <v>68.508525793222532</v>
      </c>
      <c r="AC67" s="35">
        <v>27.27895819054147</v>
      </c>
      <c r="AD67" s="35">
        <v>72.721041809458526</v>
      </c>
      <c r="AE67" s="38">
        <v>0</v>
      </c>
      <c r="AF67" s="45">
        <v>733.52</v>
      </c>
      <c r="AG67" s="35">
        <v>55.901116427432221</v>
      </c>
      <c r="AH67" s="45">
        <v>0.87090000000000001</v>
      </c>
    </row>
    <row r="68" spans="1:34" x14ac:dyDescent="0.25">
      <c r="A68" s="15">
        <v>2022</v>
      </c>
      <c r="B68" s="28">
        <v>3204807</v>
      </c>
      <c r="C68" s="64">
        <v>10536</v>
      </c>
      <c r="D68" s="37">
        <v>5034</v>
      </c>
      <c r="E68" s="39">
        <f t="shared" si="6"/>
        <v>47.779043280182229</v>
      </c>
      <c r="F68" s="37">
        <v>4072</v>
      </c>
      <c r="G68" s="37">
        <v>3252</v>
      </c>
      <c r="H68" s="40">
        <f t="shared" ref="H68:H78" si="11">F68/D68*100</f>
        <v>80.889948351211757</v>
      </c>
      <c r="I68" s="40">
        <f t="shared" si="7"/>
        <v>38.648443432042527</v>
      </c>
      <c r="J68" s="40">
        <f t="shared" si="8"/>
        <v>64.600715137067937</v>
      </c>
      <c r="K68" s="40">
        <f t="shared" si="9"/>
        <v>30.865603644646928</v>
      </c>
      <c r="L68" s="38">
        <v>2</v>
      </c>
      <c r="M68" s="35">
        <v>65.393260845521596</v>
      </c>
      <c r="N68" s="35">
        <v>49.679500318272503</v>
      </c>
      <c r="O68" s="41">
        <v>19249300.413324401</v>
      </c>
      <c r="P68" s="41">
        <v>5051949.4822477903</v>
      </c>
      <c r="Q68" s="35">
        <v>11.648568608094768</v>
      </c>
      <c r="R68" s="35">
        <v>88.351431391905237</v>
      </c>
      <c r="S68" s="35">
        <v>85.459940652818986</v>
      </c>
      <c r="T68" s="35">
        <v>14.540059347181009</v>
      </c>
      <c r="U68" s="35">
        <v>85.784797630799602</v>
      </c>
      <c r="V68" s="35">
        <v>14.215202369200394</v>
      </c>
      <c r="W68" s="35">
        <v>8.077455048409405</v>
      </c>
      <c r="X68" s="42">
        <v>5.9710850000000004</v>
      </c>
      <c r="Y68" s="35">
        <v>5.5023923444976077</v>
      </c>
      <c r="Z68" s="35">
        <f t="shared" si="10"/>
        <v>94.497607655502392</v>
      </c>
      <c r="AA68" s="44">
        <v>21.156138259833135</v>
      </c>
      <c r="AB68" s="44">
        <v>78.843861740166858</v>
      </c>
      <c r="AC68" s="35">
        <v>25.821596244131456</v>
      </c>
      <c r="AD68" s="35">
        <v>74.178403755868544</v>
      </c>
      <c r="AE68" s="38">
        <v>0</v>
      </c>
      <c r="AF68" s="45">
        <v>597.65</v>
      </c>
      <c r="AG68" s="35">
        <v>31.515957446808514</v>
      </c>
      <c r="AH68" s="45">
        <v>0.85309999999999997</v>
      </c>
    </row>
    <row r="69" spans="1:34" x14ac:dyDescent="0.25">
      <c r="A69" s="15">
        <v>2022</v>
      </c>
      <c r="B69" s="28">
        <v>3204906</v>
      </c>
      <c r="C69" s="64">
        <v>134629</v>
      </c>
      <c r="D69" s="37">
        <v>57664</v>
      </c>
      <c r="E69" s="39">
        <f t="shared" si="6"/>
        <v>42.831782156890419</v>
      </c>
      <c r="F69" s="37">
        <v>43027</v>
      </c>
      <c r="G69" s="37">
        <v>27447</v>
      </c>
      <c r="H69" s="40">
        <f t="shared" si="11"/>
        <v>74.616745283018872</v>
      </c>
      <c r="I69" s="40">
        <f t="shared" si="7"/>
        <v>31.959681792184448</v>
      </c>
      <c r="J69" s="40">
        <f t="shared" si="8"/>
        <v>47.598154827968926</v>
      </c>
      <c r="K69" s="40">
        <f t="shared" si="9"/>
        <v>20.387137986615066</v>
      </c>
      <c r="L69" s="38">
        <v>34</v>
      </c>
      <c r="M69" s="35">
        <v>52.192148688868897</v>
      </c>
      <c r="N69" s="35">
        <v>32.5171293850956</v>
      </c>
      <c r="O69" s="41">
        <v>175986229.50354099</v>
      </c>
      <c r="P69" s="41">
        <v>37877868.581214599</v>
      </c>
      <c r="Q69" s="35">
        <v>11.373268667802684</v>
      </c>
      <c r="R69" s="35">
        <v>88.626731332197323</v>
      </c>
      <c r="S69" s="35">
        <v>57.859072589574382</v>
      </c>
      <c r="T69" s="35">
        <v>42.140927410425618</v>
      </c>
      <c r="U69" s="35">
        <v>71.892340630052004</v>
      </c>
      <c r="V69" s="35">
        <v>28.107659369948006</v>
      </c>
      <c r="W69" s="35">
        <v>8.3157409429521234</v>
      </c>
      <c r="X69" s="42">
        <v>6.762473</v>
      </c>
      <c r="Y69" s="35">
        <v>6.2710632392783987</v>
      </c>
      <c r="Z69" s="35">
        <f t="shared" si="10"/>
        <v>93.728936760721595</v>
      </c>
      <c r="AA69" s="44">
        <v>25.221975582685907</v>
      </c>
      <c r="AB69" s="44">
        <v>74.7780244173141</v>
      </c>
      <c r="AC69" s="35">
        <v>35.217271727172715</v>
      </c>
      <c r="AD69" s="35">
        <v>64.782728272827285</v>
      </c>
      <c r="AE69" s="38">
        <v>1</v>
      </c>
      <c r="AF69" s="45">
        <v>779.08</v>
      </c>
      <c r="AG69" s="35">
        <v>30.183304433985629</v>
      </c>
      <c r="AH69" s="45">
        <v>0.89449999999999996</v>
      </c>
    </row>
    <row r="70" spans="1:34" x14ac:dyDescent="0.25">
      <c r="A70" s="15">
        <v>2022</v>
      </c>
      <c r="B70" s="28">
        <v>3204955</v>
      </c>
      <c r="C70" s="64">
        <v>12602</v>
      </c>
      <c r="D70" s="37">
        <v>3752</v>
      </c>
      <c r="E70" s="39">
        <f t="shared" si="6"/>
        <v>29.773051896524361</v>
      </c>
      <c r="F70" s="37">
        <v>2580</v>
      </c>
      <c r="G70" s="37">
        <v>1153</v>
      </c>
      <c r="H70" s="40">
        <f t="shared" si="11"/>
        <v>68.763326226012794</v>
      </c>
      <c r="I70" s="40">
        <f t="shared" si="7"/>
        <v>20.472940803047134</v>
      </c>
      <c r="J70" s="40">
        <f t="shared" si="8"/>
        <v>30.730277185501066</v>
      </c>
      <c r="K70" s="40">
        <f t="shared" si="9"/>
        <v>9.1493413743850187</v>
      </c>
      <c r="L70" s="38">
        <v>5</v>
      </c>
      <c r="M70" s="35">
        <v>40.0332881523886</v>
      </c>
      <c r="N70" s="35">
        <v>14.461237031772601</v>
      </c>
      <c r="O70" s="41">
        <v>8783201.3197359405</v>
      </c>
      <c r="P70" s="41">
        <v>1096066.3459819299</v>
      </c>
      <c r="Q70" s="35">
        <v>11.175616835994195</v>
      </c>
      <c r="R70" s="35">
        <v>88.824383164005809</v>
      </c>
      <c r="S70" s="35">
        <v>58.502906976744185</v>
      </c>
      <c r="T70" s="35">
        <v>41.497093023255815</v>
      </c>
      <c r="U70" s="35">
        <v>60.159651669085633</v>
      </c>
      <c r="V70" s="35">
        <v>39.840348330914374</v>
      </c>
      <c r="W70" s="35">
        <v>9.4639556377079472</v>
      </c>
      <c r="X70" s="42">
        <v>5.4309099999999999</v>
      </c>
      <c r="Y70" s="35">
        <v>6.804123711340206</v>
      </c>
      <c r="Z70" s="35">
        <f t="shared" si="10"/>
        <v>93.19587628865979</v>
      </c>
      <c r="AA70" s="44">
        <v>28.731343283582088</v>
      </c>
      <c r="AB70" s="44">
        <v>71.268656716417908</v>
      </c>
      <c r="AC70" s="35">
        <v>32.653061224489797</v>
      </c>
      <c r="AD70" s="35">
        <v>67.346938775510196</v>
      </c>
      <c r="AE70" s="38">
        <v>0</v>
      </c>
      <c r="AF70" s="45">
        <v>839.24</v>
      </c>
      <c r="AG70" s="35">
        <v>60.928433268858804</v>
      </c>
      <c r="AH70" s="45">
        <v>0.84450000000000003</v>
      </c>
    </row>
    <row r="71" spans="1:34" x14ac:dyDescent="0.25">
      <c r="A71" s="15">
        <v>2022</v>
      </c>
      <c r="B71" s="28">
        <v>3205002</v>
      </c>
      <c r="C71" s="64">
        <v>536765</v>
      </c>
      <c r="D71" s="37">
        <v>130504</v>
      </c>
      <c r="E71" s="39">
        <f t="shared" si="6"/>
        <v>24.313060650377729</v>
      </c>
      <c r="F71" s="37">
        <v>104262</v>
      </c>
      <c r="G71" s="37">
        <v>76379</v>
      </c>
      <c r="H71" s="40">
        <f t="shared" si="11"/>
        <v>79.891804082633485</v>
      </c>
      <c r="I71" s="40">
        <f t="shared" si="7"/>
        <v>19.424142781291625</v>
      </c>
      <c r="J71" s="40">
        <f t="shared" si="8"/>
        <v>58.5261754428983</v>
      </c>
      <c r="K71" s="40">
        <f t="shared" si="9"/>
        <v>14.229504531778339</v>
      </c>
      <c r="L71" s="38">
        <v>251</v>
      </c>
      <c r="M71" s="35">
        <v>61.580278120669597</v>
      </c>
      <c r="N71" s="35">
        <v>45.503370081395602</v>
      </c>
      <c r="O71" s="41">
        <v>469931128.91788298</v>
      </c>
      <c r="P71" s="41">
        <v>119959861.241317</v>
      </c>
      <c r="Q71" s="35">
        <v>0.4310087989353884</v>
      </c>
      <c r="R71" s="35">
        <v>99.56899120106462</v>
      </c>
      <c r="S71" s="35">
        <v>87.324617346938766</v>
      </c>
      <c r="T71" s="35">
        <v>12.675382653061224</v>
      </c>
      <c r="U71" s="35">
        <v>97.47949232327646</v>
      </c>
      <c r="V71" s="35">
        <v>2.5205076767235388</v>
      </c>
      <c r="W71" s="35">
        <v>8.1316485454011165</v>
      </c>
      <c r="X71" s="42">
        <v>6.9091950000000004</v>
      </c>
      <c r="Y71" s="35">
        <v>7.0412607305591219</v>
      </c>
      <c r="Z71" s="35">
        <f t="shared" si="10"/>
        <v>92.958739269440883</v>
      </c>
      <c r="AA71" s="44">
        <v>18.630846564089989</v>
      </c>
      <c r="AB71" s="44">
        <v>81.369153435910007</v>
      </c>
      <c r="AC71" s="35">
        <v>40.083902278522658</v>
      </c>
      <c r="AD71" s="35">
        <v>59.916097721477335</v>
      </c>
      <c r="AE71" s="38">
        <v>0</v>
      </c>
      <c r="AF71" s="45">
        <v>795.7</v>
      </c>
      <c r="AG71" s="35">
        <v>26.966113800492025</v>
      </c>
      <c r="AH71" s="45">
        <v>0.82920000000000005</v>
      </c>
    </row>
    <row r="72" spans="1:34" x14ac:dyDescent="0.25">
      <c r="A72" s="15">
        <v>2022</v>
      </c>
      <c r="B72" s="28">
        <v>3205010</v>
      </c>
      <c r="C72" s="64">
        <v>31278</v>
      </c>
      <c r="D72" s="37">
        <v>11817</v>
      </c>
      <c r="E72" s="39">
        <f t="shared" si="6"/>
        <v>37.780548628428932</v>
      </c>
      <c r="F72" s="37">
        <v>9059</v>
      </c>
      <c r="G72" s="37">
        <v>4861</v>
      </c>
      <c r="H72" s="40">
        <f t="shared" si="11"/>
        <v>76.660742997376659</v>
      </c>
      <c r="I72" s="40">
        <f t="shared" si="7"/>
        <v>28.962849287038811</v>
      </c>
      <c r="J72" s="40">
        <f t="shared" si="8"/>
        <v>41.135652026741134</v>
      </c>
      <c r="K72" s="40">
        <f t="shared" si="9"/>
        <v>15.541275017584244</v>
      </c>
      <c r="L72" s="38">
        <v>2</v>
      </c>
      <c r="M72" s="35">
        <v>48.068405194709598</v>
      </c>
      <c r="N72" s="35">
        <v>19.784037110296097</v>
      </c>
      <c r="O72" s="41">
        <v>33215109.9214007</v>
      </c>
      <c r="P72" s="41">
        <v>4722703.9543270897</v>
      </c>
      <c r="Q72" s="35">
        <v>8.6569291058069116</v>
      </c>
      <c r="R72" s="35">
        <v>91.34307089419309</v>
      </c>
      <c r="S72" s="35">
        <v>67.789322823360791</v>
      </c>
      <c r="T72" s="35">
        <v>32.210677176639194</v>
      </c>
      <c r="U72" s="35">
        <v>84.966156038475233</v>
      </c>
      <c r="V72" s="35">
        <v>15.033843961524759</v>
      </c>
      <c r="W72" s="35">
        <v>10.750032497075262</v>
      </c>
      <c r="X72" s="42">
        <v>5.5737079999999999</v>
      </c>
      <c r="Y72" s="35">
        <v>6.4437194127243069</v>
      </c>
      <c r="Z72" s="35">
        <f t="shared" si="10"/>
        <v>93.556280587275694</v>
      </c>
      <c r="AA72" s="44">
        <v>24.634001861724634</v>
      </c>
      <c r="AB72" s="44">
        <v>75.365998138275359</v>
      </c>
      <c r="AC72" s="35">
        <v>37.787701820680184</v>
      </c>
      <c r="AD72" s="35">
        <v>62.212298179319824</v>
      </c>
      <c r="AE72" s="38">
        <v>0</v>
      </c>
      <c r="AF72" s="45">
        <v>819.52</v>
      </c>
      <c r="AG72" s="35">
        <v>19.927095990279465</v>
      </c>
      <c r="AH72" s="45">
        <v>0.81130000000000002</v>
      </c>
    </row>
    <row r="73" spans="1:34" x14ac:dyDescent="0.25">
      <c r="A73" s="15">
        <v>2022</v>
      </c>
      <c r="B73" s="28">
        <v>3205036</v>
      </c>
      <c r="C73" s="64">
        <v>21778</v>
      </c>
      <c r="D73" s="37">
        <v>6324</v>
      </c>
      <c r="E73" s="39">
        <f t="shared" si="6"/>
        <v>29.038479199191848</v>
      </c>
      <c r="F73" s="37">
        <v>3970</v>
      </c>
      <c r="G73" s="37">
        <v>1928</v>
      </c>
      <c r="H73" s="40">
        <f t="shared" si="11"/>
        <v>62.776723592662876</v>
      </c>
      <c r="I73" s="40">
        <f t="shared" si="7"/>
        <v>18.229405822389566</v>
      </c>
      <c r="J73" s="40">
        <f t="shared" si="8"/>
        <v>30.487033523086655</v>
      </c>
      <c r="K73" s="40">
        <f t="shared" si="9"/>
        <v>8.8529708880521625</v>
      </c>
      <c r="L73" s="38">
        <v>1</v>
      </c>
      <c r="M73" s="35">
        <v>37.580793227686598</v>
      </c>
      <c r="N73" s="35">
        <v>14.206991883388801</v>
      </c>
      <c r="O73" s="41">
        <v>13897175.722159</v>
      </c>
      <c r="P73" s="41">
        <v>1814941.2127584601</v>
      </c>
      <c r="Q73" s="35">
        <v>6.6870629370629375</v>
      </c>
      <c r="R73" s="35">
        <v>93.312937062937067</v>
      </c>
      <c r="S73" s="35">
        <v>13.722051731696624</v>
      </c>
      <c r="T73" s="35">
        <v>86.277948268303376</v>
      </c>
      <c r="U73" s="35">
        <v>51.311188811188813</v>
      </c>
      <c r="V73" s="35">
        <v>48.688811188811187</v>
      </c>
      <c r="W73" s="35">
        <v>9.4859916170306651</v>
      </c>
      <c r="X73" s="42">
        <v>5.2255260000000003</v>
      </c>
      <c r="Y73" s="35">
        <v>2.1752265861027191</v>
      </c>
      <c r="Z73" s="35">
        <f t="shared" si="10"/>
        <v>97.824773413897276</v>
      </c>
      <c r="AA73" s="44">
        <v>29.933586337760907</v>
      </c>
      <c r="AB73" s="44">
        <v>70.066413662239086</v>
      </c>
      <c r="AC73" s="35">
        <v>27.892234548335974</v>
      </c>
      <c r="AD73" s="35">
        <v>72.107765451664037</v>
      </c>
      <c r="AE73" s="38">
        <v>0</v>
      </c>
      <c r="AF73" s="45">
        <v>806.45</v>
      </c>
      <c r="AG73" s="35">
        <v>63.868986693961105</v>
      </c>
      <c r="AH73" s="45">
        <v>0.86339999999999995</v>
      </c>
    </row>
    <row r="74" spans="1:34" x14ac:dyDescent="0.25">
      <c r="A74" s="15">
        <v>2022</v>
      </c>
      <c r="B74" s="28">
        <v>3205069</v>
      </c>
      <c r="C74" s="64">
        <v>26204</v>
      </c>
      <c r="D74" s="37">
        <v>7666</v>
      </c>
      <c r="E74" s="39">
        <f t="shared" si="6"/>
        <v>29.255075560983059</v>
      </c>
      <c r="F74" s="37">
        <v>5357</v>
      </c>
      <c r="G74" s="37">
        <v>1804</v>
      </c>
      <c r="H74" s="40">
        <f t="shared" si="11"/>
        <v>69.879989564309938</v>
      </c>
      <c r="I74" s="40">
        <f t="shared" si="7"/>
        <v>20.443443749045947</v>
      </c>
      <c r="J74" s="40">
        <f t="shared" si="8"/>
        <v>23.532481085311765</v>
      </c>
      <c r="K74" s="40">
        <f t="shared" si="9"/>
        <v>6.8844451228820036</v>
      </c>
      <c r="L74" s="38">
        <v>8</v>
      </c>
      <c r="M74" s="35">
        <v>35.182217778052902</v>
      </c>
      <c r="N74" s="35">
        <v>7.2767678387574</v>
      </c>
      <c r="O74" s="41">
        <v>15771055.953549899</v>
      </c>
      <c r="P74" s="41">
        <v>1126875.41245047</v>
      </c>
      <c r="Q74" s="35">
        <v>3.5463756819953236</v>
      </c>
      <c r="R74" s="35">
        <v>96.453624318004671</v>
      </c>
      <c r="S74" s="35">
        <v>60.389863547758281</v>
      </c>
      <c r="T74" s="35">
        <v>39.610136452241719</v>
      </c>
      <c r="U74" s="35">
        <v>55.923616523772409</v>
      </c>
      <c r="V74" s="35">
        <v>44.076383476227591</v>
      </c>
      <c r="W74" s="35">
        <v>4.0904806786050889</v>
      </c>
      <c r="X74" s="42">
        <v>6.3852440000000001</v>
      </c>
      <c r="Y74" s="35">
        <v>4.1474654377880187</v>
      </c>
      <c r="Z74" s="35">
        <f t="shared" si="10"/>
        <v>95.852534562211986</v>
      </c>
      <c r="AA74" s="44">
        <v>34.985650926167494</v>
      </c>
      <c r="AB74" s="44">
        <v>65.014349073832506</v>
      </c>
      <c r="AC74" s="35">
        <v>35.309470544369873</v>
      </c>
      <c r="AD74" s="35">
        <v>64.690529455630127</v>
      </c>
      <c r="AE74" s="38">
        <v>0</v>
      </c>
      <c r="AF74" s="45">
        <v>856.27</v>
      </c>
      <c r="AG74" s="35">
        <v>53.866203301476979</v>
      </c>
      <c r="AH74" s="45">
        <v>0.85629999999999995</v>
      </c>
    </row>
    <row r="75" spans="1:34" x14ac:dyDescent="0.25">
      <c r="A75" s="15">
        <v>2022</v>
      </c>
      <c r="B75" s="28">
        <v>3205101</v>
      </c>
      <c r="C75" s="64">
        <v>80735</v>
      </c>
      <c r="D75" s="37">
        <v>27903</v>
      </c>
      <c r="E75" s="39">
        <f t="shared" si="6"/>
        <v>34.561218802254288</v>
      </c>
      <c r="F75" s="37">
        <v>22657</v>
      </c>
      <c r="G75" s="37">
        <v>17210</v>
      </c>
      <c r="H75" s="40">
        <f t="shared" si="11"/>
        <v>81.199154212808651</v>
      </c>
      <c r="I75" s="40">
        <f t="shared" si="7"/>
        <v>28.063417353068683</v>
      </c>
      <c r="J75" s="40">
        <f t="shared" si="8"/>
        <v>61.677955775364659</v>
      </c>
      <c r="K75" s="40">
        <f t="shared" si="9"/>
        <v>21.316653248281416</v>
      </c>
      <c r="L75" s="38">
        <v>16</v>
      </c>
      <c r="M75" s="35">
        <v>63.439953837710092</v>
      </c>
      <c r="N75" s="35">
        <v>47.654357187386594</v>
      </c>
      <c r="O75" s="41">
        <v>103510046.20931201</v>
      </c>
      <c r="P75" s="41">
        <v>26860994.237335801</v>
      </c>
      <c r="Q75" s="35">
        <v>2.9577464788732395</v>
      </c>
      <c r="R75" s="35">
        <v>97.042253521126767</v>
      </c>
      <c r="S75" s="35">
        <v>77.803401556644573</v>
      </c>
      <c r="T75" s="35">
        <v>22.196598443355434</v>
      </c>
      <c r="U75" s="35">
        <v>89.136150234741791</v>
      </c>
      <c r="V75" s="35">
        <v>10.863849765258216</v>
      </c>
      <c r="W75" s="35">
        <v>8.3446073921749004</v>
      </c>
      <c r="X75" s="42">
        <v>6.5651619999999999</v>
      </c>
      <c r="Y75" s="35">
        <v>4.9798115746971741</v>
      </c>
      <c r="Z75" s="35">
        <f t="shared" si="10"/>
        <v>95.02018842530282</v>
      </c>
      <c r="AA75" s="44">
        <v>16.080708167580546</v>
      </c>
      <c r="AB75" s="44">
        <v>83.919291832419447</v>
      </c>
      <c r="AC75" s="35">
        <v>44.92979719188768</v>
      </c>
      <c r="AD75" s="35">
        <v>55.07020280811232</v>
      </c>
      <c r="AE75" s="38">
        <v>0</v>
      </c>
      <c r="AF75" s="45">
        <v>796.61</v>
      </c>
      <c r="AG75" s="35">
        <v>33.977320453590927</v>
      </c>
      <c r="AH75" s="45">
        <v>0.84450000000000003</v>
      </c>
    </row>
    <row r="76" spans="1:34" x14ac:dyDescent="0.25">
      <c r="A76" s="15">
        <v>2022</v>
      </c>
      <c r="B76" s="28">
        <v>3205150</v>
      </c>
      <c r="C76" s="64">
        <v>9280</v>
      </c>
      <c r="D76" s="37">
        <v>4773</v>
      </c>
      <c r="E76" s="39">
        <f t="shared" si="6"/>
        <v>51.43318965517242</v>
      </c>
      <c r="F76" s="37">
        <v>3627</v>
      </c>
      <c r="G76" s="37">
        <v>2086</v>
      </c>
      <c r="H76" s="40">
        <f t="shared" si="11"/>
        <v>75.989943431803894</v>
      </c>
      <c r="I76" s="40">
        <f t="shared" si="7"/>
        <v>39.084051724137929</v>
      </c>
      <c r="J76" s="40">
        <f t="shared" si="8"/>
        <v>43.704169285564639</v>
      </c>
      <c r="K76" s="40">
        <f t="shared" si="9"/>
        <v>22.478448275862071</v>
      </c>
      <c r="L76" s="38">
        <v>1</v>
      </c>
      <c r="M76" s="35">
        <v>48.718465985101503</v>
      </c>
      <c r="N76" s="35">
        <v>22.172169137019402</v>
      </c>
      <c r="O76" s="41">
        <v>13597334.593991701</v>
      </c>
      <c r="P76" s="41">
        <v>2137805.4806887</v>
      </c>
      <c r="Q76" s="35">
        <v>47.041929925330273</v>
      </c>
      <c r="R76" s="35">
        <v>52.958070074669727</v>
      </c>
      <c r="S76" s="35">
        <v>37.536316095293429</v>
      </c>
      <c r="T76" s="35">
        <v>62.463683904706571</v>
      </c>
      <c r="U76" s="35">
        <v>43.997702469844917</v>
      </c>
      <c r="V76" s="35">
        <v>56.00229753015509</v>
      </c>
      <c r="W76" s="35">
        <v>7.2804532577903691</v>
      </c>
      <c r="X76" s="42">
        <v>5.6449600000000002</v>
      </c>
      <c r="Y76" s="35">
        <v>5.996472663139329</v>
      </c>
      <c r="Z76" s="35">
        <f t="shared" si="10"/>
        <v>94.003527336860671</v>
      </c>
      <c r="AA76" s="44">
        <v>39.681542007123404</v>
      </c>
      <c r="AB76" s="44">
        <v>60.318457992876596</v>
      </c>
      <c r="AC76" s="35">
        <v>14.889123548046463</v>
      </c>
      <c r="AD76" s="35">
        <v>85.11087645195353</v>
      </c>
      <c r="AE76" s="38">
        <v>0</v>
      </c>
      <c r="AF76" s="45">
        <v>542.74</v>
      </c>
      <c r="AG76" s="35">
        <v>49.208633093525179</v>
      </c>
      <c r="AH76" s="45">
        <v>0</v>
      </c>
    </row>
    <row r="77" spans="1:34" x14ac:dyDescent="0.25">
      <c r="A77" s="15">
        <v>2022</v>
      </c>
      <c r="B77" s="28">
        <v>3205176</v>
      </c>
      <c r="C77" s="64">
        <v>14065</v>
      </c>
      <c r="D77" s="37">
        <v>5631</v>
      </c>
      <c r="E77" s="39">
        <f t="shared" si="6"/>
        <v>40.035549235691434</v>
      </c>
      <c r="F77" s="37">
        <v>4465</v>
      </c>
      <c r="G77" s="37">
        <v>2715</v>
      </c>
      <c r="H77" s="40">
        <f t="shared" si="11"/>
        <v>79.293198366187184</v>
      </c>
      <c r="I77" s="40">
        <f t="shared" si="7"/>
        <v>31.745467472449342</v>
      </c>
      <c r="J77" s="40">
        <f t="shared" si="8"/>
        <v>48.215237080447523</v>
      </c>
      <c r="K77" s="40">
        <f t="shared" si="9"/>
        <v>19.303234980447918</v>
      </c>
      <c r="L77" s="38">
        <v>11</v>
      </c>
      <c r="M77" s="35">
        <v>52.5414518389669</v>
      </c>
      <c r="N77" s="35">
        <v>24.715797882043301</v>
      </c>
      <c r="O77" s="41">
        <v>17300407.850289799</v>
      </c>
      <c r="P77" s="41">
        <v>2811439.4287767699</v>
      </c>
      <c r="Q77" s="35">
        <v>41.234439834024897</v>
      </c>
      <c r="R77" s="35">
        <v>58.765560165975103</v>
      </c>
      <c r="S77" s="35">
        <v>47.549530761209589</v>
      </c>
      <c r="T77" s="35">
        <v>52.450469238790411</v>
      </c>
      <c r="U77" s="35">
        <v>45.954356846473026</v>
      </c>
      <c r="V77" s="35">
        <v>54.045643153526967</v>
      </c>
      <c r="W77" s="35">
        <v>10.135135135135135</v>
      </c>
      <c r="X77" s="42">
        <v>4.8337979999999998</v>
      </c>
      <c r="Y77" s="35">
        <v>8.2633957391865707</v>
      </c>
      <c r="Z77" s="35">
        <f t="shared" si="10"/>
        <v>91.736604260813436</v>
      </c>
      <c r="AA77" s="44">
        <v>28.929142248268512</v>
      </c>
      <c r="AB77" s="44">
        <v>71.070857751731495</v>
      </c>
      <c r="AC77" s="35">
        <v>11.233885819521179</v>
      </c>
      <c r="AD77" s="35">
        <v>88.766114180478823</v>
      </c>
      <c r="AE77" s="38">
        <v>0</v>
      </c>
      <c r="AF77" s="45">
        <v>628.82000000000005</v>
      </c>
      <c r="AG77" s="35">
        <v>70.18716577540107</v>
      </c>
      <c r="AH77" s="45">
        <v>0</v>
      </c>
    </row>
    <row r="78" spans="1:34" x14ac:dyDescent="0.25">
      <c r="A78" s="15">
        <v>2022</v>
      </c>
      <c r="B78" s="28">
        <v>3205200</v>
      </c>
      <c r="C78" s="64">
        <v>508655</v>
      </c>
      <c r="D78" s="37">
        <v>93075</v>
      </c>
      <c r="E78" s="39">
        <f t="shared" si="6"/>
        <v>18.298257168414743</v>
      </c>
      <c r="F78" s="37">
        <v>69187</v>
      </c>
      <c r="G78" s="37">
        <v>42794</v>
      </c>
      <c r="H78" s="40">
        <f t="shared" si="11"/>
        <v>74.334676336287941</v>
      </c>
      <c r="I78" s="40">
        <f t="shared" si="7"/>
        <v>13.601950241322704</v>
      </c>
      <c r="J78" s="40">
        <f t="shared" si="8"/>
        <v>45.977974751544451</v>
      </c>
      <c r="K78" s="40">
        <f t="shared" si="9"/>
        <v>8.4131680608664023</v>
      </c>
      <c r="L78" s="38">
        <v>292</v>
      </c>
      <c r="M78" s="35">
        <v>51.424024252108701</v>
      </c>
      <c r="N78" s="35">
        <v>32.208774442259504</v>
      </c>
      <c r="O78" s="41">
        <v>279877412.31536001</v>
      </c>
      <c r="P78" s="41">
        <v>60558598.225853696</v>
      </c>
      <c r="Q78" s="35">
        <v>0.43838018521562827</v>
      </c>
      <c r="R78" s="35">
        <v>99.561619814784379</v>
      </c>
      <c r="S78" s="35">
        <v>85.117852526197098</v>
      </c>
      <c r="T78" s="35">
        <v>14.88214747380291</v>
      </c>
      <c r="U78" s="35">
        <v>97.613567866732424</v>
      </c>
      <c r="V78" s="35">
        <v>2.3864321332675762</v>
      </c>
      <c r="W78" s="35">
        <v>7.1791846691006498</v>
      </c>
      <c r="X78" s="42">
        <v>7.3314089999999998</v>
      </c>
      <c r="Y78" s="35">
        <v>6.05633280142502</v>
      </c>
      <c r="Z78" s="35">
        <f t="shared" si="10"/>
        <v>93.943667198574985</v>
      </c>
      <c r="AA78" s="44">
        <v>24.059092130002686</v>
      </c>
      <c r="AB78" s="44">
        <v>75.940907869997318</v>
      </c>
      <c r="AC78" s="35">
        <v>34.216049658375383</v>
      </c>
      <c r="AD78" s="35">
        <v>65.783950341624617</v>
      </c>
      <c r="AE78" s="38">
        <v>2</v>
      </c>
      <c r="AF78" s="45">
        <v>754.9</v>
      </c>
      <c r="AG78" s="35">
        <v>27.410223912125055</v>
      </c>
      <c r="AH78" s="45">
        <v>0.79020000000000001</v>
      </c>
    </row>
    <row r="79" spans="1:34" x14ac:dyDescent="0.25">
      <c r="A79" s="15">
        <v>2022</v>
      </c>
      <c r="B79" s="28">
        <v>3205309</v>
      </c>
      <c r="C79" s="64">
        <v>369534</v>
      </c>
      <c r="D79" s="37">
        <v>84816</v>
      </c>
      <c r="E79" s="39">
        <f t="shared" si="6"/>
        <v>22.952150546363796</v>
      </c>
      <c r="F79" s="37">
        <v>67319</v>
      </c>
      <c r="G79" s="37">
        <v>48988</v>
      </c>
      <c r="H79" s="40">
        <f>F79/D79*100</f>
        <v>79.37063761554424</v>
      </c>
      <c r="I79" s="40">
        <f t="shared" si="7"/>
        <v>18.217268235128568</v>
      </c>
      <c r="J79" s="40">
        <f>G79/D79*100</f>
        <v>57.757970194302963</v>
      </c>
      <c r="K79" s="40">
        <f t="shared" si="9"/>
        <v>13.256696271520346</v>
      </c>
      <c r="L79" s="38">
        <v>397</v>
      </c>
      <c r="M79" s="35">
        <v>62.438552850024401</v>
      </c>
      <c r="N79" s="35">
        <v>49.334396522307699</v>
      </c>
      <c r="O79" s="41">
        <v>309670161.598746</v>
      </c>
      <c r="P79" s="41">
        <v>84527140.220748499</v>
      </c>
      <c r="Q79" s="35">
        <v>0.15776286076654189</v>
      </c>
      <c r="R79" s="35">
        <v>99.842237139233504</v>
      </c>
      <c r="S79" s="35">
        <v>99.308798804408738</v>
      </c>
      <c r="T79" s="35">
        <v>0.69120119559125726</v>
      </c>
      <c r="U79" s="35">
        <v>98.586321031954711</v>
      </c>
      <c r="V79" s="35">
        <v>1.413678968045287</v>
      </c>
      <c r="W79" s="43">
        <v>5.5624617000787886</v>
      </c>
      <c r="X79" s="42">
        <v>7.6709930000000002</v>
      </c>
      <c r="Y79" s="35">
        <v>3.4757761856021836</v>
      </c>
      <c r="Z79" s="35">
        <f t="shared" si="10"/>
        <v>96.524223814397814</v>
      </c>
      <c r="AA79" s="44">
        <v>16.137285417845689</v>
      </c>
      <c r="AB79" s="44">
        <v>83.862714582154311</v>
      </c>
      <c r="AC79" s="35">
        <v>54.694235405859573</v>
      </c>
      <c r="AD79" s="35">
        <v>45.305764594140427</v>
      </c>
      <c r="AE79" s="38">
        <v>22</v>
      </c>
      <c r="AF79" s="45">
        <v>929.02</v>
      </c>
      <c r="AG79" s="35">
        <v>27.148776901483757</v>
      </c>
      <c r="AH79" s="45">
        <v>0.86929999999999996</v>
      </c>
    </row>
    <row r="80" spans="1:34" x14ac:dyDescent="0.25">
      <c r="A80" s="15">
        <v>2023</v>
      </c>
      <c r="B80" s="28">
        <v>3200102</v>
      </c>
      <c r="C80" s="64">
        <v>30684</v>
      </c>
      <c r="D80" s="37">
        <v>15096</v>
      </c>
      <c r="E80" s="39">
        <f t="shared" si="6"/>
        <v>49.198279233476732</v>
      </c>
      <c r="F80" s="37">
        <v>11184</v>
      </c>
      <c r="G80" s="37">
        <v>6453</v>
      </c>
      <c r="H80" s="40">
        <v>74.0858505564388</v>
      </c>
      <c r="I80" s="40">
        <f t="shared" si="7"/>
        <v>36.448963629253029</v>
      </c>
      <c r="J80" s="40">
        <f t="shared" ref="J80:J143" si="12">G80/D80*100</f>
        <v>42.746422893481714</v>
      </c>
      <c r="K80" s="40">
        <f t="shared" si="9"/>
        <v>21.030504497457958</v>
      </c>
      <c r="L80" s="38">
        <v>1</v>
      </c>
      <c r="M80" s="35">
        <v>46.848640752284297</v>
      </c>
      <c r="N80" s="35">
        <v>19.201011067209901</v>
      </c>
      <c r="O80" s="41">
        <v>56910280.300860703</v>
      </c>
      <c r="P80" s="41">
        <v>7321129.1168519901</v>
      </c>
      <c r="Q80" s="35">
        <v>32.867259851098602</v>
      </c>
      <c r="R80" s="35">
        <v>67.132740148901405</v>
      </c>
      <c r="S80" s="35">
        <v>52.844638949671776</v>
      </c>
      <c r="T80" s="35">
        <v>47.155361050328224</v>
      </c>
      <c r="U80" s="35">
        <v>53.931360087161792</v>
      </c>
      <c r="V80" s="35">
        <v>46.068639912838208</v>
      </c>
      <c r="W80" s="35">
        <v>7.8816845522589958</v>
      </c>
      <c r="X80" s="42">
        <v>5.3847389999999997</v>
      </c>
      <c r="Y80" s="42">
        <v>5.9226761721963257</v>
      </c>
      <c r="Z80" s="42">
        <v>94.077323827803667</v>
      </c>
      <c r="AA80" s="44">
        <v>39.308426073131955</v>
      </c>
      <c r="AB80" s="44">
        <f>100-AA80</f>
        <v>60.691573926868045</v>
      </c>
      <c r="AC80" s="35">
        <v>76.525109538254128</v>
      </c>
      <c r="AD80" s="35">
        <f>100-AC80</f>
        <v>23.474890461745872</v>
      </c>
      <c r="AE80" s="38">
        <v>0</v>
      </c>
      <c r="AG80" s="35">
        <v>60.704960835509134</v>
      </c>
      <c r="AH80" s="45">
        <v>0.89</v>
      </c>
    </row>
    <row r="81" spans="1:34" x14ac:dyDescent="0.25">
      <c r="A81" s="15">
        <v>2023</v>
      </c>
      <c r="B81" s="28">
        <v>3200136</v>
      </c>
      <c r="C81" s="64">
        <v>9711</v>
      </c>
      <c r="D81" s="37">
        <v>5362</v>
      </c>
      <c r="E81" s="39">
        <f t="shared" si="6"/>
        <v>55.215734733807018</v>
      </c>
      <c r="F81" s="37">
        <v>3880</v>
      </c>
      <c r="G81" s="37">
        <v>2633</v>
      </c>
      <c r="H81" s="40">
        <v>72.361059306229009</v>
      </c>
      <c r="I81" s="40">
        <f t="shared" si="7"/>
        <v>39.9546905571002</v>
      </c>
      <c r="J81" s="40">
        <f t="shared" si="12"/>
        <v>49.104811637448712</v>
      </c>
      <c r="K81" s="40">
        <f t="shared" si="9"/>
        <v>27.113582535269281</v>
      </c>
      <c r="L81" s="38">
        <v>0</v>
      </c>
      <c r="M81" s="35">
        <v>50.166629933308606</v>
      </c>
      <c r="N81" s="35">
        <v>27.953234096589501</v>
      </c>
      <c r="O81" s="41">
        <v>21645796.909564301</v>
      </c>
      <c r="P81" s="41">
        <v>3785741.4687876101</v>
      </c>
      <c r="Q81" s="35">
        <v>57.496496964035494</v>
      </c>
      <c r="R81" s="35">
        <v>42.503503035964506</v>
      </c>
      <c r="S81" s="35">
        <v>36.154207804419372</v>
      </c>
      <c r="T81" s="35">
        <v>63.845792195580628</v>
      </c>
      <c r="U81" s="35">
        <v>35.917795422699669</v>
      </c>
      <c r="V81" s="35">
        <v>64.082204577300331</v>
      </c>
      <c r="W81" s="43">
        <v>8.7741935483870961</v>
      </c>
      <c r="X81" s="42">
        <v>6.0255289999999997</v>
      </c>
      <c r="Y81" s="42">
        <v>5.8377558756633814</v>
      </c>
      <c r="Z81" s="42">
        <v>94.16224412433661</v>
      </c>
      <c r="AA81" s="44">
        <v>31.256993659082433</v>
      </c>
      <c r="AB81" s="44">
        <f t="shared" ref="AB81:AB144" si="13">100-AA81</f>
        <v>68.74300634091756</v>
      </c>
      <c r="AC81" s="35">
        <v>68.735083532219562</v>
      </c>
      <c r="AD81" s="35">
        <f t="shared" ref="AD81:AD144" si="14">100-AC81</f>
        <v>31.264916467780438</v>
      </c>
      <c r="AE81" s="38">
        <v>0</v>
      </c>
      <c r="AG81" s="35">
        <v>48.822800495662946</v>
      </c>
      <c r="AH81" s="45">
        <v>0.86</v>
      </c>
    </row>
    <row r="82" spans="1:34" x14ac:dyDescent="0.25">
      <c r="A82" s="15">
        <v>2023</v>
      </c>
      <c r="B82" s="28">
        <v>3200169</v>
      </c>
      <c r="C82" s="64">
        <v>12042</v>
      </c>
      <c r="D82" s="37">
        <v>7370</v>
      </c>
      <c r="E82" s="39">
        <f t="shared" si="6"/>
        <v>61.20245806344461</v>
      </c>
      <c r="F82" s="37">
        <v>5840</v>
      </c>
      <c r="G82" s="37">
        <v>4313</v>
      </c>
      <c r="H82" s="40">
        <v>79.240162822252373</v>
      </c>
      <c r="I82" s="40">
        <f t="shared" si="7"/>
        <v>48.496927420694234</v>
      </c>
      <c r="J82" s="40">
        <f t="shared" si="12"/>
        <v>58.521031207598369</v>
      </c>
      <c r="K82" s="40">
        <f t="shared" si="9"/>
        <v>35.816309583125729</v>
      </c>
      <c r="L82" s="38">
        <v>0</v>
      </c>
      <c r="M82" s="35">
        <v>59.942672875200799</v>
      </c>
      <c r="N82" s="35">
        <v>38.791205151087198</v>
      </c>
      <c r="O82" s="41">
        <v>35549658.6407912</v>
      </c>
      <c r="P82" s="41">
        <v>7220925.1175616197</v>
      </c>
      <c r="Q82" s="35">
        <v>36.063936063936062</v>
      </c>
      <c r="R82" s="35">
        <v>63.936063936063938</v>
      </c>
      <c r="S82" s="35">
        <v>45.878016085790883</v>
      </c>
      <c r="T82" s="35">
        <v>54.121983914209117</v>
      </c>
      <c r="U82" s="35">
        <v>57.442557442557444</v>
      </c>
      <c r="V82" s="35">
        <v>42.557442557442556</v>
      </c>
      <c r="W82" s="35">
        <v>9.1705498602050319</v>
      </c>
      <c r="X82" s="42">
        <v>5.6181390000000002</v>
      </c>
      <c r="Y82" s="42">
        <v>5.3829078801331853</v>
      </c>
      <c r="Z82" s="42">
        <v>94.617092119866825</v>
      </c>
      <c r="AA82" s="44">
        <v>45.671641791044777</v>
      </c>
      <c r="AB82" s="44">
        <f t="shared" si="13"/>
        <v>54.328358208955223</v>
      </c>
      <c r="AC82" s="35">
        <v>84.699940582293522</v>
      </c>
      <c r="AD82" s="35">
        <f t="shared" si="14"/>
        <v>15.300059417706478</v>
      </c>
      <c r="AE82" s="38">
        <v>1</v>
      </c>
      <c r="AG82" s="35">
        <v>52.736982643524698</v>
      </c>
      <c r="AH82" s="45">
        <v>0.83</v>
      </c>
    </row>
    <row r="83" spans="1:34" x14ac:dyDescent="0.25">
      <c r="A83" s="15">
        <v>2023</v>
      </c>
      <c r="B83" s="28">
        <v>3200201</v>
      </c>
      <c r="C83" s="64">
        <v>29177</v>
      </c>
      <c r="D83" s="37">
        <v>12835</v>
      </c>
      <c r="E83" s="39">
        <f t="shared" si="6"/>
        <v>43.990129211365115</v>
      </c>
      <c r="F83" s="37">
        <v>9575</v>
      </c>
      <c r="G83" s="37">
        <v>6320</v>
      </c>
      <c r="H83" s="40">
        <v>74.600701207635367</v>
      </c>
      <c r="I83" s="40">
        <f t="shared" si="7"/>
        <v>32.816944853823216</v>
      </c>
      <c r="J83" s="40">
        <f t="shared" si="12"/>
        <v>49.240358395013637</v>
      </c>
      <c r="K83" s="40">
        <f t="shared" si="9"/>
        <v>21.660897282105768</v>
      </c>
      <c r="L83" s="38">
        <v>3</v>
      </c>
      <c r="M83" s="35">
        <v>53.446948301932892</v>
      </c>
      <c r="N83" s="35">
        <v>34.959990471485099</v>
      </c>
      <c r="O83" s="41">
        <v>55201468.163076103</v>
      </c>
      <c r="P83" s="41">
        <v>11333375.0191937</v>
      </c>
      <c r="Q83" s="35">
        <v>11.72962226640159</v>
      </c>
      <c r="R83" s="35">
        <v>88.270377733598409</v>
      </c>
      <c r="S83" s="35">
        <v>74.315751314119993</v>
      </c>
      <c r="T83" s="35">
        <v>25.684248685880007</v>
      </c>
      <c r="U83" s="35">
        <v>81.69166817278149</v>
      </c>
      <c r="V83" s="35">
        <v>18.308331827218506</v>
      </c>
      <c r="W83" s="43">
        <v>7.6673978898986732</v>
      </c>
      <c r="X83" s="42">
        <v>6.4272020000000003</v>
      </c>
      <c r="Y83" s="42">
        <v>3.2517482517482517</v>
      </c>
      <c r="Z83" s="42">
        <v>96.748251748251747</v>
      </c>
      <c r="AA83" s="44">
        <v>24.331904947409427</v>
      </c>
      <c r="AB83" s="44">
        <f t="shared" si="13"/>
        <v>75.668095052590573</v>
      </c>
      <c r="AC83" s="35">
        <v>51.232788984950375</v>
      </c>
      <c r="AD83" s="35">
        <f t="shared" si="14"/>
        <v>48.767211015049625</v>
      </c>
      <c r="AE83" s="38">
        <v>1</v>
      </c>
      <c r="AG83" s="35">
        <v>46.816252274105516</v>
      </c>
      <c r="AH83" s="45">
        <v>0.91</v>
      </c>
    </row>
    <row r="84" spans="1:34" x14ac:dyDescent="0.25">
      <c r="A84" s="15">
        <v>2023</v>
      </c>
      <c r="B84" s="28">
        <v>3200300</v>
      </c>
      <c r="C84" s="64">
        <v>13836</v>
      </c>
      <c r="D84" s="37">
        <v>5317</v>
      </c>
      <c r="E84" s="39">
        <f t="shared" si="6"/>
        <v>38.428736629083545</v>
      </c>
      <c r="F84" s="37">
        <v>3422</v>
      </c>
      <c r="G84" s="37">
        <v>1947</v>
      </c>
      <c r="H84" s="40">
        <v>64.359601278916685</v>
      </c>
      <c r="I84" s="40">
        <f t="shared" si="7"/>
        <v>24.732581671003178</v>
      </c>
      <c r="J84" s="40">
        <f t="shared" si="12"/>
        <v>36.618393831107767</v>
      </c>
      <c r="K84" s="40">
        <f t="shared" si="9"/>
        <v>14.071986123156982</v>
      </c>
      <c r="L84" s="38">
        <v>6</v>
      </c>
      <c r="M84" s="35">
        <v>42.128915615682502</v>
      </c>
      <c r="N84" s="35">
        <v>24.029730201354599</v>
      </c>
      <c r="O84" s="41">
        <v>18025145.6853434</v>
      </c>
      <c r="P84" s="41">
        <v>3227064.4280588701</v>
      </c>
      <c r="Q84" s="35">
        <v>4.1275797373358349</v>
      </c>
      <c r="R84" s="35">
        <v>95.872420262664164</v>
      </c>
      <c r="S84" s="35">
        <v>61.953968999530296</v>
      </c>
      <c r="T84" s="35">
        <v>38.046031000469704</v>
      </c>
      <c r="U84" s="35">
        <v>62.851782363977485</v>
      </c>
      <c r="V84" s="35">
        <v>37.148217636022515</v>
      </c>
      <c r="W84" s="35">
        <v>3.9437327304697312</v>
      </c>
      <c r="X84" s="42">
        <v>6.5450189999999999</v>
      </c>
      <c r="Y84" s="42">
        <v>2.9055690072639226</v>
      </c>
      <c r="Z84" s="42">
        <v>97.094430992736079</v>
      </c>
      <c r="AA84" s="44">
        <v>36.242241865713751</v>
      </c>
      <c r="AB84" s="44">
        <f t="shared" si="13"/>
        <v>63.757758134286249</v>
      </c>
      <c r="AC84" s="35">
        <v>60.871821484172287</v>
      </c>
      <c r="AD84" s="35">
        <f t="shared" si="14"/>
        <v>39.128178515827713</v>
      </c>
      <c r="AE84" s="38">
        <v>0</v>
      </c>
      <c r="AG84" s="35">
        <v>50.049751243781095</v>
      </c>
      <c r="AH84" s="45">
        <v>0.92</v>
      </c>
    </row>
    <row r="85" spans="1:34" x14ac:dyDescent="0.25">
      <c r="A85" s="15">
        <v>2023</v>
      </c>
      <c r="B85" s="28">
        <v>3200359</v>
      </c>
      <c r="C85" s="64">
        <v>7434</v>
      </c>
      <c r="D85" s="37">
        <v>4947</v>
      </c>
      <c r="E85" s="39">
        <f t="shared" si="6"/>
        <v>66.545601291363994</v>
      </c>
      <c r="F85" s="37">
        <v>3980</v>
      </c>
      <c r="G85" s="37">
        <v>2907</v>
      </c>
      <c r="H85" s="40">
        <v>80.452799676571658</v>
      </c>
      <c r="I85" s="40">
        <f t="shared" si="7"/>
        <v>53.537799300511168</v>
      </c>
      <c r="J85" s="40">
        <f t="shared" si="12"/>
        <v>58.762886597938149</v>
      </c>
      <c r="K85" s="40">
        <f t="shared" si="9"/>
        <v>39.10411622276029</v>
      </c>
      <c r="L85" s="38">
        <v>0</v>
      </c>
      <c r="M85" s="35">
        <v>61.004950991333097</v>
      </c>
      <c r="N85" s="35">
        <v>40.890093405976501</v>
      </c>
      <c r="O85" s="41">
        <v>24285040.6892334</v>
      </c>
      <c r="P85" s="41">
        <v>5109190.4780237796</v>
      </c>
      <c r="Q85" s="35">
        <v>37.073170731707314</v>
      </c>
      <c r="R85" s="35">
        <v>62.926829268292686</v>
      </c>
      <c r="S85" s="35">
        <v>57.037763609612554</v>
      </c>
      <c r="T85" s="35">
        <v>42.962236390387446</v>
      </c>
      <c r="U85" s="35">
        <v>58.097560975609753</v>
      </c>
      <c r="V85" s="35">
        <v>41.90243902439024</v>
      </c>
      <c r="W85" s="43">
        <v>8.5436893203883493</v>
      </c>
      <c r="X85" s="42">
        <v>5.4412190000000002</v>
      </c>
      <c r="Y85" s="42">
        <v>8.3469721767594116</v>
      </c>
      <c r="Z85" s="42">
        <v>91.653027823240592</v>
      </c>
      <c r="AA85" s="44">
        <v>27.491408934707906</v>
      </c>
      <c r="AB85" s="44">
        <f t="shared" si="13"/>
        <v>72.508591065292094</v>
      </c>
      <c r="AC85" s="35">
        <v>70.955882352941174</v>
      </c>
      <c r="AD85" s="35">
        <f t="shared" si="14"/>
        <v>29.044117647058826</v>
      </c>
      <c r="AE85" s="38">
        <v>0</v>
      </c>
      <c r="AG85" s="35">
        <v>53.772070626003213</v>
      </c>
      <c r="AH85" s="45">
        <v>0.78</v>
      </c>
    </row>
    <row r="86" spans="1:34" x14ac:dyDescent="0.25">
      <c r="A86" s="15">
        <v>2023</v>
      </c>
      <c r="B86" s="28">
        <v>3200409</v>
      </c>
      <c r="C86" s="64">
        <v>29984</v>
      </c>
      <c r="D86" s="37">
        <v>13024</v>
      </c>
      <c r="E86" s="39">
        <f t="shared" si="6"/>
        <v>43.436499466382074</v>
      </c>
      <c r="F86" s="37">
        <v>10041</v>
      </c>
      <c r="G86" s="37">
        <v>6086</v>
      </c>
      <c r="H86" s="40">
        <v>77.096130221130224</v>
      </c>
      <c r="I86" s="40">
        <f t="shared" si="7"/>
        <v>33.487860192102453</v>
      </c>
      <c r="J86" s="40">
        <f t="shared" si="12"/>
        <v>46.729115479115478</v>
      </c>
      <c r="K86" s="40">
        <f t="shared" si="9"/>
        <v>20.297491995731058</v>
      </c>
      <c r="L86" s="38">
        <v>15</v>
      </c>
      <c r="M86" s="35">
        <v>53.252981899342004</v>
      </c>
      <c r="N86" s="35">
        <v>33.475068706748004</v>
      </c>
      <c r="O86" s="41">
        <v>55811045.8868687</v>
      </c>
      <c r="P86" s="41">
        <v>11011790.6372671</v>
      </c>
      <c r="Q86" s="35">
        <v>1.3460788138899726</v>
      </c>
      <c r="R86" s="35">
        <v>98.653921186110026</v>
      </c>
      <c r="S86" s="35">
        <v>28.246371125931741</v>
      </c>
      <c r="T86" s="35">
        <v>71.753628874068269</v>
      </c>
      <c r="U86" s="35">
        <v>86.597737026921578</v>
      </c>
      <c r="V86" s="35">
        <v>13.402262973078424</v>
      </c>
      <c r="W86" s="35">
        <v>6.50120799472875</v>
      </c>
      <c r="X86" s="42">
        <v>6.861421</v>
      </c>
      <c r="Y86" s="42">
        <v>2.7254276601913601</v>
      </c>
      <c r="Z86" s="42">
        <v>97.274572339808643</v>
      </c>
      <c r="AA86" s="44">
        <v>27.119164619164621</v>
      </c>
      <c r="AB86" s="44">
        <f t="shared" si="13"/>
        <v>72.880835380835379</v>
      </c>
      <c r="AC86" s="35">
        <v>45.413363533408834</v>
      </c>
      <c r="AD86" s="35">
        <f t="shared" si="14"/>
        <v>54.586636466591166</v>
      </c>
      <c r="AE86" s="38">
        <v>0</v>
      </c>
      <c r="AG86" s="35">
        <v>33.147321428571431</v>
      </c>
      <c r="AH86" s="45">
        <v>0.86</v>
      </c>
    </row>
    <row r="87" spans="1:34" x14ac:dyDescent="0.25">
      <c r="A87" s="15">
        <v>2023</v>
      </c>
      <c r="B87" s="28">
        <v>3200508</v>
      </c>
      <c r="C87" s="64">
        <v>7223</v>
      </c>
      <c r="D87" s="37">
        <v>4547</v>
      </c>
      <c r="E87" s="39">
        <f t="shared" si="6"/>
        <v>62.95168212654022</v>
      </c>
      <c r="F87" s="37">
        <v>3560</v>
      </c>
      <c r="G87" s="37">
        <v>2700</v>
      </c>
      <c r="H87" s="40">
        <v>78.293380250714762</v>
      </c>
      <c r="I87" s="40">
        <f t="shared" si="7"/>
        <v>49.286999861553369</v>
      </c>
      <c r="J87" s="40">
        <f t="shared" si="12"/>
        <v>59.379810864306137</v>
      </c>
      <c r="K87" s="40">
        <f t="shared" si="9"/>
        <v>37.380589782638793</v>
      </c>
      <c r="L87" s="38">
        <v>0</v>
      </c>
      <c r="M87" s="35">
        <v>59.880335515023297</v>
      </c>
      <c r="N87" s="35">
        <v>40.5271195581999</v>
      </c>
      <c r="O87" s="41">
        <v>21909931.6028165</v>
      </c>
      <c r="P87" s="41">
        <v>4654390.0227121497</v>
      </c>
      <c r="Q87" s="35">
        <v>22.338015405527866</v>
      </c>
      <c r="R87" s="35">
        <v>77.661984594472131</v>
      </c>
      <c r="S87" s="35">
        <v>76.695493855257169</v>
      </c>
      <c r="T87" s="35">
        <v>23.304506144742831</v>
      </c>
      <c r="U87" s="35">
        <v>76.393294064340736</v>
      </c>
      <c r="V87" s="35">
        <v>23.606705935659267</v>
      </c>
      <c r="W87" s="43">
        <v>5.0174013921113687</v>
      </c>
      <c r="X87" s="42">
        <v>6.4583019999999998</v>
      </c>
      <c r="Y87" s="42">
        <v>9.4034378159757335</v>
      </c>
      <c r="Z87" s="42">
        <v>90.596562184024265</v>
      </c>
      <c r="AA87" s="44">
        <v>27.66659335825819</v>
      </c>
      <c r="AB87" s="44">
        <f t="shared" si="13"/>
        <v>72.333406641741817</v>
      </c>
      <c r="AC87" s="35">
        <v>66.057233704292528</v>
      </c>
      <c r="AD87" s="35">
        <f t="shared" si="14"/>
        <v>33.942766295707472</v>
      </c>
      <c r="AE87" s="38">
        <v>0</v>
      </c>
      <c r="AG87" s="35">
        <v>41.564417177914109</v>
      </c>
      <c r="AH87" s="45">
        <v>0.9</v>
      </c>
    </row>
    <row r="88" spans="1:34" x14ac:dyDescent="0.25">
      <c r="A88" s="15">
        <v>2023</v>
      </c>
      <c r="B88" s="28">
        <v>3200607</v>
      </c>
      <c r="C88" s="64">
        <v>94765</v>
      </c>
      <c r="D88" s="37">
        <v>43569</v>
      </c>
      <c r="E88" s="39">
        <f t="shared" si="6"/>
        <v>45.975834960164619</v>
      </c>
      <c r="F88" s="37">
        <v>29448</v>
      </c>
      <c r="G88" s="37">
        <v>17060</v>
      </c>
      <c r="H88" s="40">
        <v>67.589341045238584</v>
      </c>
      <c r="I88" s="40">
        <f t="shared" si="7"/>
        <v>31.0747638896217</v>
      </c>
      <c r="J88" s="40">
        <f t="shared" si="12"/>
        <v>39.156280841882989</v>
      </c>
      <c r="K88" s="40">
        <f t="shared" si="9"/>
        <v>18.002427056402681</v>
      </c>
      <c r="L88" s="38">
        <v>44</v>
      </c>
      <c r="M88" s="35">
        <v>44.0511760174792</v>
      </c>
      <c r="N88" s="35">
        <v>24.2209034454341</v>
      </c>
      <c r="O88" s="41">
        <v>154442542.199485</v>
      </c>
      <c r="P88" s="41">
        <v>26653853.823027302</v>
      </c>
      <c r="Q88" s="35">
        <v>4.8695153427014626</v>
      </c>
      <c r="R88" s="35">
        <v>95.130484657298538</v>
      </c>
      <c r="S88" s="35">
        <v>80.166676312286583</v>
      </c>
      <c r="T88" s="35">
        <v>19.83332368771341</v>
      </c>
      <c r="U88" s="35">
        <v>90.318325207915123</v>
      </c>
      <c r="V88" s="35">
        <v>9.6816747920848858</v>
      </c>
      <c r="W88" s="35">
        <v>6.9705451152872193</v>
      </c>
      <c r="X88" s="42">
        <v>6.83371</v>
      </c>
      <c r="Y88" s="42">
        <v>3.7402072276977503</v>
      </c>
      <c r="Z88" s="42">
        <v>96.259792772302248</v>
      </c>
      <c r="AA88" s="44">
        <v>32.314260139089718</v>
      </c>
      <c r="AB88" s="44">
        <f t="shared" si="13"/>
        <v>67.685739860910275</v>
      </c>
      <c r="AC88" s="35">
        <v>45.230485119681795</v>
      </c>
      <c r="AD88" s="35">
        <f t="shared" si="14"/>
        <v>54.769514880318205</v>
      </c>
      <c r="AE88" s="38">
        <v>2</v>
      </c>
      <c r="AG88" s="35">
        <v>28.123249299719888</v>
      </c>
      <c r="AH88" s="45">
        <v>0.9</v>
      </c>
    </row>
    <row r="89" spans="1:34" x14ac:dyDescent="0.25">
      <c r="A89" s="15">
        <v>2023</v>
      </c>
      <c r="B89" s="28">
        <v>3200706</v>
      </c>
      <c r="C89" s="64">
        <v>10540</v>
      </c>
      <c r="D89" s="37">
        <v>5160</v>
      </c>
      <c r="E89" s="39">
        <f t="shared" si="6"/>
        <v>48.956356736242881</v>
      </c>
      <c r="F89" s="37">
        <v>3685</v>
      </c>
      <c r="G89" s="37">
        <v>2208</v>
      </c>
      <c r="H89" s="40">
        <v>71.414728682170548</v>
      </c>
      <c r="I89" s="40">
        <f t="shared" si="7"/>
        <v>34.962049335863377</v>
      </c>
      <c r="J89" s="40">
        <f t="shared" si="12"/>
        <v>42.790697674418603</v>
      </c>
      <c r="K89" s="40">
        <f t="shared" si="9"/>
        <v>20.948766603415557</v>
      </c>
      <c r="L89" s="38">
        <v>0</v>
      </c>
      <c r="M89" s="35">
        <v>49.886997596386102</v>
      </c>
      <c r="N89" s="35">
        <v>33.395525382199196</v>
      </c>
      <c r="O89" s="41">
        <v>20714235.587595899</v>
      </c>
      <c r="P89" s="41">
        <v>4352412.6409701202</v>
      </c>
      <c r="Q89" s="35">
        <v>5.9354226020892682</v>
      </c>
      <c r="R89" s="35">
        <v>94.064577397910739</v>
      </c>
      <c r="S89" s="35">
        <v>66.571155682903537</v>
      </c>
      <c r="T89" s="35">
        <v>33.42884431709647</v>
      </c>
      <c r="U89" s="35">
        <v>79.059829059829056</v>
      </c>
      <c r="V89" s="35">
        <v>20.94017094017094</v>
      </c>
      <c r="W89" s="43">
        <v>8.7843350557519706</v>
      </c>
      <c r="X89" s="42">
        <v>6.2231290000000001</v>
      </c>
      <c r="Y89" s="42">
        <v>3.3255993812838365</v>
      </c>
      <c r="Z89" s="42">
        <v>96.674400618716163</v>
      </c>
      <c r="AA89" s="44">
        <v>26.492248062015506</v>
      </c>
      <c r="AB89" s="44">
        <f t="shared" si="13"/>
        <v>73.507751937984494</v>
      </c>
      <c r="AC89" s="35">
        <v>39.941477688368693</v>
      </c>
      <c r="AD89" s="35">
        <f t="shared" si="14"/>
        <v>60.058522311631307</v>
      </c>
      <c r="AE89" s="38">
        <v>0</v>
      </c>
      <c r="AG89" s="35">
        <v>41.733547351524876</v>
      </c>
      <c r="AH89" s="45">
        <v>0.8</v>
      </c>
    </row>
    <row r="90" spans="1:34" x14ac:dyDescent="0.25">
      <c r="A90" s="15">
        <v>2023</v>
      </c>
      <c r="B90" s="28">
        <v>3200805</v>
      </c>
      <c r="C90" s="64">
        <v>30674</v>
      </c>
      <c r="D90" s="37">
        <v>14255</v>
      </c>
      <c r="E90" s="39">
        <f t="shared" si="6"/>
        <v>46.472582643280951</v>
      </c>
      <c r="F90" s="37">
        <v>9572</v>
      </c>
      <c r="G90" s="37">
        <v>5597</v>
      </c>
      <c r="H90" s="40">
        <v>67.148368993335666</v>
      </c>
      <c r="I90" s="40">
        <f t="shared" si="7"/>
        <v>31.205581274043166</v>
      </c>
      <c r="J90" s="40">
        <f t="shared" si="12"/>
        <v>39.263416345142055</v>
      </c>
      <c r="K90" s="40">
        <f t="shared" si="9"/>
        <v>18.246723609571625</v>
      </c>
      <c r="L90" s="38">
        <v>41</v>
      </c>
      <c r="M90" s="35">
        <v>44.778117496928502</v>
      </c>
      <c r="N90" s="35">
        <v>26.269104042473003</v>
      </c>
      <c r="O90" s="41">
        <v>51364716.539183103</v>
      </c>
      <c r="P90" s="41">
        <v>9458114.41486145</v>
      </c>
      <c r="Q90" s="35">
        <v>10.140845070422536</v>
      </c>
      <c r="R90" s="35">
        <v>89.859154929577471</v>
      </c>
      <c r="S90" s="35">
        <v>84.284051222351579</v>
      </c>
      <c r="T90" s="35">
        <v>15.715948777648428</v>
      </c>
      <c r="U90" s="35">
        <v>86.926263463131733</v>
      </c>
      <c r="V90" s="35">
        <v>13.073736536868269</v>
      </c>
      <c r="W90" s="35">
        <v>11.336700990868467</v>
      </c>
      <c r="X90" s="42">
        <v>6.2851129999999999</v>
      </c>
      <c r="Y90" s="42">
        <v>3.453279164248404</v>
      </c>
      <c r="Z90" s="42">
        <v>96.5467208357516</v>
      </c>
      <c r="AA90" s="44">
        <v>29.505436688881094</v>
      </c>
      <c r="AB90" s="44">
        <f t="shared" si="13"/>
        <v>70.49456331111891</v>
      </c>
      <c r="AC90" s="35">
        <v>53.209700427960058</v>
      </c>
      <c r="AD90" s="35">
        <f t="shared" si="14"/>
        <v>46.790299572039942</v>
      </c>
      <c r="AE90" s="38">
        <v>0</v>
      </c>
      <c r="AG90" s="35">
        <v>40.439457690509585</v>
      </c>
      <c r="AH90" s="45">
        <v>0.84</v>
      </c>
    </row>
    <row r="91" spans="1:34" x14ac:dyDescent="0.25">
      <c r="A91" s="15">
        <v>2023</v>
      </c>
      <c r="B91" s="28">
        <v>3200904</v>
      </c>
      <c r="C91" s="64">
        <v>42498</v>
      </c>
      <c r="D91" s="37">
        <v>22062</v>
      </c>
      <c r="E91" s="39">
        <f t="shared" si="6"/>
        <v>51.913031201468307</v>
      </c>
      <c r="F91" s="37">
        <v>14507</v>
      </c>
      <c r="G91" s="37">
        <v>7605</v>
      </c>
      <c r="H91" s="40">
        <v>65.755597860574738</v>
      </c>
      <c r="I91" s="40">
        <f t="shared" si="7"/>
        <v>34.13572403407219</v>
      </c>
      <c r="J91" s="40">
        <f t="shared" si="12"/>
        <v>34.471036170791407</v>
      </c>
      <c r="K91" s="40">
        <f t="shared" si="9"/>
        <v>17.89495976281237</v>
      </c>
      <c r="L91" s="38">
        <v>15</v>
      </c>
      <c r="M91" s="35">
        <v>40.6172991963697</v>
      </c>
      <c r="N91" s="35">
        <v>18.668791259467</v>
      </c>
      <c r="O91" s="41">
        <v>72108716.411871701</v>
      </c>
      <c r="P91" s="41">
        <v>10402869.7559836</v>
      </c>
      <c r="Q91" s="35">
        <v>21.621621621621621</v>
      </c>
      <c r="R91" s="35">
        <v>78.378378378378386</v>
      </c>
      <c r="S91" s="35">
        <v>65.911182696732624</v>
      </c>
      <c r="T91" s="35">
        <v>34.088817303267369</v>
      </c>
      <c r="U91" s="35">
        <v>71.094823637196512</v>
      </c>
      <c r="V91" s="35">
        <v>28.905176362803481</v>
      </c>
      <c r="W91" s="43">
        <v>11.569026058029939</v>
      </c>
      <c r="X91" s="42">
        <v>5.8585839999999996</v>
      </c>
      <c r="Y91" s="42">
        <v>4.8377807640622006</v>
      </c>
      <c r="Z91" s="42">
        <v>95.162219235937798</v>
      </c>
      <c r="AA91" s="44">
        <v>31.642643459341858</v>
      </c>
      <c r="AB91" s="44">
        <f t="shared" si="13"/>
        <v>68.357356540658145</v>
      </c>
      <c r="AC91" s="35">
        <v>54.16129494341785</v>
      </c>
      <c r="AD91" s="35">
        <f t="shared" si="14"/>
        <v>45.83870505658215</v>
      </c>
      <c r="AE91" s="38">
        <v>0</v>
      </c>
      <c r="AG91" s="35">
        <v>46.561647985458954</v>
      </c>
      <c r="AH91" s="45">
        <v>0.85</v>
      </c>
    </row>
    <row r="92" spans="1:34" x14ac:dyDescent="0.25">
      <c r="A92" s="15">
        <v>2023</v>
      </c>
      <c r="B92" s="28">
        <v>3201001</v>
      </c>
      <c r="C92" s="64">
        <v>13608</v>
      </c>
      <c r="D92" s="37">
        <v>9322</v>
      </c>
      <c r="E92" s="39">
        <f t="shared" si="6"/>
        <v>68.503821281599059</v>
      </c>
      <c r="F92" s="37">
        <v>7415</v>
      </c>
      <c r="G92" s="37">
        <v>5318</v>
      </c>
      <c r="H92" s="40">
        <v>79.543016520060078</v>
      </c>
      <c r="I92" s="40">
        <f t="shared" si="7"/>
        <v>54.490005878894763</v>
      </c>
      <c r="J92" s="40">
        <f t="shared" si="12"/>
        <v>57.047843810341128</v>
      </c>
      <c r="K92" s="40">
        <f t="shared" si="9"/>
        <v>39.079952968841859</v>
      </c>
      <c r="L92" s="38">
        <v>8</v>
      </c>
      <c r="M92" s="35">
        <v>59.124124242189204</v>
      </c>
      <c r="N92" s="35">
        <v>39.439385329622098</v>
      </c>
      <c r="O92" s="41">
        <v>44351229.323327802</v>
      </c>
      <c r="P92" s="41">
        <v>9286056.4085994493</v>
      </c>
      <c r="Q92" s="35">
        <v>19.320214669051879</v>
      </c>
      <c r="R92" s="35">
        <v>80.679785330948121</v>
      </c>
      <c r="S92" s="35">
        <v>67.198314775804988</v>
      </c>
      <c r="T92" s="35">
        <v>32.801685224195005</v>
      </c>
      <c r="U92" s="35">
        <v>78.115682766845566</v>
      </c>
      <c r="V92" s="35">
        <v>21.884317233154444</v>
      </c>
      <c r="W92" s="35">
        <v>8.3395052584802247</v>
      </c>
      <c r="X92" s="42">
        <v>6.0341069999999997</v>
      </c>
      <c r="Y92" s="42">
        <v>5.9221658206429781</v>
      </c>
      <c r="Z92" s="42">
        <v>94.077834179357026</v>
      </c>
      <c r="AA92" s="44">
        <v>31.591933061574768</v>
      </c>
      <c r="AB92" s="44">
        <f t="shared" si="13"/>
        <v>68.408066938425236</v>
      </c>
      <c r="AC92" s="35">
        <v>63.497453310696095</v>
      </c>
      <c r="AD92" s="35">
        <f t="shared" si="14"/>
        <v>36.502546689303905</v>
      </c>
      <c r="AE92" s="38">
        <v>0</v>
      </c>
      <c r="AG92" s="35">
        <v>36.979591836734691</v>
      </c>
      <c r="AH92" s="45">
        <v>0.82</v>
      </c>
    </row>
    <row r="93" spans="1:34" x14ac:dyDescent="0.25">
      <c r="A93" s="15">
        <v>2023</v>
      </c>
      <c r="B93" s="28">
        <v>3201100</v>
      </c>
      <c r="C93" s="64">
        <v>10254</v>
      </c>
      <c r="D93" s="37">
        <v>6021</v>
      </c>
      <c r="E93" s="39">
        <f t="shared" si="6"/>
        <v>58.718548858981855</v>
      </c>
      <c r="F93" s="37">
        <v>4331</v>
      </c>
      <c r="G93" s="37">
        <v>2912</v>
      </c>
      <c r="H93" s="40">
        <v>71.931572828433815</v>
      </c>
      <c r="I93" s="40">
        <f t="shared" si="7"/>
        <v>42.237175736298035</v>
      </c>
      <c r="J93" s="40">
        <f t="shared" si="12"/>
        <v>48.364059126390963</v>
      </c>
      <c r="K93" s="40">
        <f t="shared" si="9"/>
        <v>28.398673688316755</v>
      </c>
      <c r="L93" s="38">
        <v>2</v>
      </c>
      <c r="M93" s="35">
        <v>50.432218711958697</v>
      </c>
      <c r="N93" s="35">
        <v>29.9701367534858</v>
      </c>
      <c r="O93" s="41">
        <v>24434786.270987101</v>
      </c>
      <c r="P93" s="41">
        <v>4557738.80463643</v>
      </c>
      <c r="Q93" s="35">
        <v>1.7490750084090143</v>
      </c>
      <c r="R93" s="35">
        <v>98.250924991590992</v>
      </c>
      <c r="S93" s="35">
        <v>98.821548821548816</v>
      </c>
      <c r="T93" s="35">
        <v>1.1784511784511784</v>
      </c>
      <c r="U93" s="35">
        <v>98.654557685839222</v>
      </c>
      <c r="V93" s="35">
        <v>1.3454423141607803</v>
      </c>
      <c r="W93" s="43">
        <v>4.157403290351267</v>
      </c>
      <c r="X93" s="42">
        <v>7.0534030000000003</v>
      </c>
      <c r="Y93" s="42">
        <v>3.2332563510392611</v>
      </c>
      <c r="Z93" s="42">
        <v>96.766743648960741</v>
      </c>
      <c r="AA93" s="44">
        <v>30.526490616176716</v>
      </c>
      <c r="AB93" s="44">
        <f t="shared" si="13"/>
        <v>69.473509383823284</v>
      </c>
      <c r="AC93" s="35">
        <v>52.013057671381937</v>
      </c>
      <c r="AD93" s="35">
        <f t="shared" si="14"/>
        <v>47.986942328618063</v>
      </c>
      <c r="AE93" s="38">
        <v>0</v>
      </c>
      <c r="AG93" s="35">
        <v>30.4</v>
      </c>
      <c r="AH93" s="45">
        <v>0.91</v>
      </c>
    </row>
    <row r="94" spans="1:34" x14ac:dyDescent="0.25">
      <c r="A94" s="15">
        <v>2023</v>
      </c>
      <c r="B94" s="28">
        <v>3201159</v>
      </c>
      <c r="C94" s="64">
        <v>12985</v>
      </c>
      <c r="D94" s="37">
        <v>7316</v>
      </c>
      <c r="E94" s="39">
        <f t="shared" si="6"/>
        <v>56.34193299961494</v>
      </c>
      <c r="F94" s="37">
        <v>6306</v>
      </c>
      <c r="G94" s="37">
        <v>4138</v>
      </c>
      <c r="H94" s="40">
        <v>86.194641880809186</v>
      </c>
      <c r="I94" s="40">
        <f t="shared" si="7"/>
        <v>48.563727377743547</v>
      </c>
      <c r="J94" s="40">
        <f t="shared" si="12"/>
        <v>56.560962274466917</v>
      </c>
      <c r="K94" s="40">
        <f t="shared" si="9"/>
        <v>31.867539468617633</v>
      </c>
      <c r="L94" s="38">
        <v>1</v>
      </c>
      <c r="M94" s="35">
        <v>59.084183440203297</v>
      </c>
      <c r="N94" s="35">
        <v>24.843845997621099</v>
      </c>
      <c r="O94" s="41">
        <v>34783780.126370601</v>
      </c>
      <c r="P94" s="41">
        <v>4590760.1848821696</v>
      </c>
      <c r="Q94" s="35">
        <v>24.063116370808679</v>
      </c>
      <c r="R94" s="35">
        <v>75.936883629191328</v>
      </c>
      <c r="S94" s="35">
        <v>24.880573248407643</v>
      </c>
      <c r="T94" s="35">
        <v>75.119426751592357</v>
      </c>
      <c r="U94" s="35">
        <v>28.244575936883631</v>
      </c>
      <c r="V94" s="35">
        <v>71.755424063116365</v>
      </c>
      <c r="W94" s="35">
        <v>9.6021112464474214</v>
      </c>
      <c r="X94" s="42">
        <v>5.33399</v>
      </c>
      <c r="Y94" s="42">
        <v>7.1358267716535435</v>
      </c>
      <c r="Z94" s="42">
        <v>92.864173228346459</v>
      </c>
      <c r="AA94" s="44">
        <v>34.308365226899944</v>
      </c>
      <c r="AB94" s="44">
        <f t="shared" si="13"/>
        <v>65.691634773100049</v>
      </c>
      <c r="AC94" s="35">
        <v>85.418326693227087</v>
      </c>
      <c r="AD94" s="35">
        <f t="shared" si="14"/>
        <v>14.581673306772913</v>
      </c>
      <c r="AE94" s="38">
        <v>0</v>
      </c>
      <c r="AG94" s="35">
        <v>54.691943127962084</v>
      </c>
      <c r="AH94" s="45">
        <v>0.88</v>
      </c>
    </row>
    <row r="95" spans="1:34" x14ac:dyDescent="0.25">
      <c r="A95" s="15">
        <v>2023</v>
      </c>
      <c r="B95" s="28">
        <v>3201209</v>
      </c>
      <c r="C95" s="64">
        <v>185786</v>
      </c>
      <c r="D95" s="37">
        <v>69353</v>
      </c>
      <c r="E95" s="39">
        <f t="shared" si="6"/>
        <v>37.329508143778327</v>
      </c>
      <c r="F95" s="37">
        <v>47183</v>
      </c>
      <c r="G95" s="37">
        <v>28803</v>
      </c>
      <c r="H95" s="40">
        <v>68.033105993972868</v>
      </c>
      <c r="I95" s="40">
        <f t="shared" si="7"/>
        <v>25.39642384248544</v>
      </c>
      <c r="J95" s="40">
        <f t="shared" si="12"/>
        <v>41.531008031375713</v>
      </c>
      <c r="K95" s="40">
        <f t="shared" si="9"/>
        <v>15.503321025265629</v>
      </c>
      <c r="L95" s="38">
        <v>166</v>
      </c>
      <c r="M95" s="35">
        <v>46.939252380294896</v>
      </c>
      <c r="N95" s="35">
        <v>30.239390469728601</v>
      </c>
      <c r="O95" s="41">
        <v>261958963.121315</v>
      </c>
      <c r="P95" s="41">
        <v>52970047.955588102</v>
      </c>
      <c r="Q95" s="35">
        <v>2.0412254034009285</v>
      </c>
      <c r="R95" s="35">
        <v>97.958774596599071</v>
      </c>
      <c r="S95" s="35">
        <v>90.929545301900731</v>
      </c>
      <c r="T95" s="35">
        <v>9.0704546980992671</v>
      </c>
      <c r="U95" s="35">
        <v>93.077873918417794</v>
      </c>
      <c r="V95" s="35">
        <v>6.9221260815822001</v>
      </c>
      <c r="W95" s="43">
        <v>7.9050004105427369</v>
      </c>
      <c r="X95" s="42">
        <v>6.5577319999999997</v>
      </c>
      <c r="Y95" s="42">
        <v>3.9536964545352866</v>
      </c>
      <c r="Z95" s="42">
        <v>96.046303545464724</v>
      </c>
      <c r="AA95" s="44">
        <v>28.894207892953439</v>
      </c>
      <c r="AB95" s="44">
        <f t="shared" si="13"/>
        <v>71.105792107046568</v>
      </c>
      <c r="AC95" s="35">
        <v>44.253705274714306</v>
      </c>
      <c r="AD95" s="35">
        <f t="shared" si="14"/>
        <v>55.746294725285694</v>
      </c>
      <c r="AE95" s="38">
        <v>3</v>
      </c>
      <c r="AG95" s="35">
        <v>37.252110241025122</v>
      </c>
      <c r="AH95" s="45">
        <v>0.88</v>
      </c>
    </row>
    <row r="96" spans="1:34" x14ac:dyDescent="0.25">
      <c r="A96" s="15">
        <v>2023</v>
      </c>
      <c r="B96" s="28">
        <v>3201308</v>
      </c>
      <c r="C96" s="64">
        <v>353491</v>
      </c>
      <c r="D96" s="37">
        <v>164937</v>
      </c>
      <c r="E96" s="39">
        <f t="shared" si="6"/>
        <v>46.659462334260276</v>
      </c>
      <c r="F96" s="37">
        <v>125791</v>
      </c>
      <c r="G96" s="37">
        <v>85053</v>
      </c>
      <c r="H96" s="40">
        <v>76.266089476588022</v>
      </c>
      <c r="I96" s="40">
        <f t="shared" si="7"/>
        <v>35.585347293141837</v>
      </c>
      <c r="J96" s="40">
        <f t="shared" si="12"/>
        <v>51.566961930919078</v>
      </c>
      <c r="K96" s="40">
        <f t="shared" si="9"/>
        <v>24.060867179079523</v>
      </c>
      <c r="L96" s="38">
        <v>180</v>
      </c>
      <c r="M96" s="35">
        <v>56.1342350516165</v>
      </c>
      <c r="N96" s="35">
        <v>38.769458239005601</v>
      </c>
      <c r="O96" s="41">
        <v>745036830.48529994</v>
      </c>
      <c r="P96" s="41">
        <v>161510181.210379</v>
      </c>
      <c r="Q96" s="35">
        <v>1.9889077403441737</v>
      </c>
      <c r="R96" s="35">
        <v>98.011092259655825</v>
      </c>
      <c r="S96" s="35">
        <v>77.266846826126951</v>
      </c>
      <c r="T96" s="35">
        <v>22.733153173873045</v>
      </c>
      <c r="U96" s="35">
        <v>95.09973053508034</v>
      </c>
      <c r="V96" s="35">
        <v>4.9002694649196599</v>
      </c>
      <c r="W96" s="35">
        <v>6.7652438749673358</v>
      </c>
      <c r="X96" s="42">
        <v>6.9155290000000003</v>
      </c>
      <c r="Y96" s="42">
        <v>6.1901600017135392</v>
      </c>
      <c r="Z96" s="42">
        <v>93.809839998286463</v>
      </c>
      <c r="AA96" s="44">
        <v>26.146953079054423</v>
      </c>
      <c r="AB96" s="44">
        <f t="shared" si="13"/>
        <v>73.853046920945573</v>
      </c>
      <c r="AC96" s="35">
        <v>45.244168251170983</v>
      </c>
      <c r="AD96" s="35">
        <f t="shared" si="14"/>
        <v>54.755831748829017</v>
      </c>
      <c r="AE96" s="38">
        <v>22</v>
      </c>
      <c r="AG96" s="35">
        <v>30.991511648907348</v>
      </c>
      <c r="AH96" s="45">
        <v>0.8</v>
      </c>
    </row>
    <row r="97" spans="1:34" x14ac:dyDescent="0.25">
      <c r="A97" s="15">
        <v>2023</v>
      </c>
      <c r="B97" s="28">
        <v>3201407</v>
      </c>
      <c r="C97" s="64">
        <v>36930</v>
      </c>
      <c r="D97" s="37">
        <v>11394</v>
      </c>
      <c r="E97" s="39">
        <f t="shared" si="6"/>
        <v>30.852965069049553</v>
      </c>
      <c r="F97" s="37">
        <v>7639</v>
      </c>
      <c r="G97" s="37">
        <v>4779</v>
      </c>
      <c r="H97" s="40">
        <v>67.044058276285767</v>
      </c>
      <c r="I97" s="40">
        <f t="shared" si="7"/>
        <v>20.685079880855671</v>
      </c>
      <c r="J97" s="40">
        <f t="shared" si="12"/>
        <v>41.943127962085306</v>
      </c>
      <c r="K97" s="40">
        <f t="shared" si="9"/>
        <v>12.940698619008936</v>
      </c>
      <c r="L97" s="38">
        <v>30</v>
      </c>
      <c r="M97" s="35">
        <v>44.622298284137102</v>
      </c>
      <c r="N97" s="35">
        <v>23.7107955030346</v>
      </c>
      <c r="O97" s="41">
        <v>40912874.400695197</v>
      </c>
      <c r="P97" s="41">
        <v>6823613.5221399004</v>
      </c>
      <c r="Q97" s="35">
        <v>14.884921488492148</v>
      </c>
      <c r="R97" s="35">
        <v>85.115078511507846</v>
      </c>
      <c r="S97" s="35">
        <v>79.072276159654791</v>
      </c>
      <c r="T97" s="35">
        <v>20.927723840345198</v>
      </c>
      <c r="U97" s="35">
        <v>80.189288018928806</v>
      </c>
      <c r="V97" s="35">
        <v>19.810711981071197</v>
      </c>
      <c r="W97" s="43">
        <v>7.7705601176614776</v>
      </c>
      <c r="X97" s="42">
        <v>6.2648799999999998</v>
      </c>
      <c r="Y97" s="42">
        <v>3.9327731092436973</v>
      </c>
      <c r="Z97" s="42">
        <v>96.067226890756302</v>
      </c>
      <c r="AA97" s="44">
        <v>36.036510444093381</v>
      </c>
      <c r="AB97" s="44">
        <f t="shared" si="13"/>
        <v>63.963489555906619</v>
      </c>
      <c r="AC97" s="35">
        <v>55.772040915733079</v>
      </c>
      <c r="AD97" s="35">
        <f t="shared" si="14"/>
        <v>44.227959084266921</v>
      </c>
      <c r="AE97" s="38">
        <v>0</v>
      </c>
      <c r="AG97" s="35">
        <v>52.96867695184666</v>
      </c>
      <c r="AH97" s="45">
        <v>0.86</v>
      </c>
    </row>
    <row r="98" spans="1:34" x14ac:dyDescent="0.25">
      <c r="A98" s="15">
        <v>2023</v>
      </c>
      <c r="B98" s="28">
        <v>3201506</v>
      </c>
      <c r="C98" s="64">
        <v>120033</v>
      </c>
      <c r="D98" s="37">
        <v>41854</v>
      </c>
      <c r="E98" s="39">
        <f t="shared" si="6"/>
        <v>34.868744428615464</v>
      </c>
      <c r="F98" s="37">
        <v>26859</v>
      </c>
      <c r="G98" s="37">
        <v>10520</v>
      </c>
      <c r="H98" s="40">
        <v>64.173077842022266</v>
      </c>
      <c r="I98" s="40">
        <f t="shared" si="7"/>
        <v>22.376346504711204</v>
      </c>
      <c r="J98" s="40">
        <f t="shared" si="12"/>
        <v>25.134993071152103</v>
      </c>
      <c r="K98" s="40">
        <f t="shared" si="9"/>
        <v>8.7642564961302316</v>
      </c>
      <c r="L98" s="38">
        <v>174</v>
      </c>
      <c r="M98" s="35">
        <v>33.6474210247343</v>
      </c>
      <c r="N98" s="35">
        <v>8.0569982300043907</v>
      </c>
      <c r="O98" s="41">
        <v>113323660.65887199</v>
      </c>
      <c r="P98" s="41">
        <v>8517307.3527345303</v>
      </c>
      <c r="Q98" s="35">
        <v>4.7719981668194311</v>
      </c>
      <c r="R98" s="35">
        <v>95.228001833180571</v>
      </c>
      <c r="S98" s="35">
        <v>92.076706665901128</v>
      </c>
      <c r="T98" s="35">
        <v>7.9232933340988687</v>
      </c>
      <c r="U98" s="35">
        <v>91.985563703024752</v>
      </c>
      <c r="V98" s="35">
        <v>8.0144362969752532</v>
      </c>
      <c r="W98" s="35">
        <v>7.4127516778523486</v>
      </c>
      <c r="X98" s="42">
        <v>6.5632339999999996</v>
      </c>
      <c r="Y98" s="42">
        <v>3.3630620587142328</v>
      </c>
      <c r="Z98" s="42">
        <v>96.636937941285765</v>
      </c>
      <c r="AA98" s="44">
        <v>34.008696898743253</v>
      </c>
      <c r="AB98" s="44">
        <f t="shared" si="13"/>
        <v>65.991303101256747</v>
      </c>
      <c r="AC98" s="35">
        <v>43.817619783616692</v>
      </c>
      <c r="AD98" s="35">
        <f t="shared" si="14"/>
        <v>56.182380216383308</v>
      </c>
      <c r="AE98" s="38">
        <v>7</v>
      </c>
      <c r="AG98" s="35">
        <v>42.127153891859777</v>
      </c>
      <c r="AH98" s="45">
        <v>0.94</v>
      </c>
    </row>
    <row r="99" spans="1:34" x14ac:dyDescent="0.25">
      <c r="A99" s="15">
        <v>2023</v>
      </c>
      <c r="B99" s="28">
        <v>3201605</v>
      </c>
      <c r="C99" s="64">
        <v>27458</v>
      </c>
      <c r="D99" s="37">
        <v>19303</v>
      </c>
      <c r="E99" s="39">
        <f t="shared" si="6"/>
        <v>70.300094690072115</v>
      </c>
      <c r="F99" s="37">
        <v>14165</v>
      </c>
      <c r="G99" s="37">
        <v>9158</v>
      </c>
      <c r="H99" s="40">
        <v>73.382375796508313</v>
      </c>
      <c r="I99" s="40">
        <f t="shared" si="7"/>
        <v>51.587879670769901</v>
      </c>
      <c r="J99" s="40">
        <f t="shared" si="12"/>
        <v>47.443402579909858</v>
      </c>
      <c r="K99" s="40">
        <f t="shared" si="9"/>
        <v>33.352756937868747</v>
      </c>
      <c r="L99" s="38">
        <v>2</v>
      </c>
      <c r="M99" s="35">
        <v>51.568437023742497</v>
      </c>
      <c r="N99" s="35">
        <v>32.629605967276696</v>
      </c>
      <c r="O99" s="41">
        <v>80101495.023066804</v>
      </c>
      <c r="P99" s="41">
        <v>15908481.2752134</v>
      </c>
      <c r="Q99" s="35">
        <v>13.575773262585738</v>
      </c>
      <c r="R99" s="35">
        <v>86.424226737414259</v>
      </c>
      <c r="S99" s="35">
        <v>27.767404641237665</v>
      </c>
      <c r="T99" s="35">
        <v>72.232595358762339</v>
      </c>
      <c r="U99" s="35">
        <v>81.778180406367284</v>
      </c>
      <c r="V99" s="35">
        <v>18.221819593632716</v>
      </c>
      <c r="W99" s="43">
        <v>11.996278004437764</v>
      </c>
      <c r="X99" s="42">
        <v>6.3246589999999996</v>
      </c>
      <c r="Y99" s="42">
        <v>4.3801652892561984</v>
      </c>
      <c r="Z99" s="42">
        <v>95.619834710743802</v>
      </c>
      <c r="AA99" s="44">
        <v>28.161425685126662</v>
      </c>
      <c r="AB99" s="44">
        <f t="shared" si="13"/>
        <v>71.838574314873341</v>
      </c>
      <c r="AC99" s="35">
        <v>56.475349521707145</v>
      </c>
      <c r="AD99" s="35">
        <f t="shared" si="14"/>
        <v>43.524650478292855</v>
      </c>
      <c r="AE99" s="38">
        <v>1</v>
      </c>
      <c r="AG99" s="35">
        <v>29.553264604810998</v>
      </c>
      <c r="AH99" s="45">
        <v>0.86</v>
      </c>
    </row>
    <row r="100" spans="1:34" x14ac:dyDescent="0.25">
      <c r="A100" s="15">
        <v>2023</v>
      </c>
      <c r="B100" s="28">
        <v>3201704</v>
      </c>
      <c r="C100" s="64">
        <v>11937</v>
      </c>
      <c r="D100" s="37">
        <v>5427</v>
      </c>
      <c r="E100" s="39">
        <f t="shared" si="6"/>
        <v>45.463684342799695</v>
      </c>
      <c r="F100" s="37">
        <v>3954</v>
      </c>
      <c r="G100" s="37">
        <v>2357</v>
      </c>
      <c r="H100" s="40">
        <v>72.857932559425095</v>
      </c>
      <c r="I100" s="40">
        <f t="shared" si="7"/>
        <v>33.123900477506915</v>
      </c>
      <c r="J100" s="40">
        <f t="shared" si="12"/>
        <v>43.430993182236968</v>
      </c>
      <c r="K100" s="40">
        <f t="shared" si="9"/>
        <v>19.745329647315071</v>
      </c>
      <c r="L100" s="38">
        <v>5</v>
      </c>
      <c r="M100" s="35">
        <v>48.375461633623701</v>
      </c>
      <c r="N100" s="35">
        <v>21.685333656007099</v>
      </c>
      <c r="O100" s="41">
        <v>21125976.215636201</v>
      </c>
      <c r="P100" s="41">
        <v>2972473.6361402501</v>
      </c>
      <c r="Q100" s="35">
        <v>10.746987951807228</v>
      </c>
      <c r="R100" s="35">
        <v>89.253012048192772</v>
      </c>
      <c r="S100" s="35">
        <v>55.120772946859908</v>
      </c>
      <c r="T100" s="35">
        <v>44.879227053140099</v>
      </c>
      <c r="U100" s="35">
        <v>59.710843373493972</v>
      </c>
      <c r="V100" s="35">
        <v>40.289156626506021</v>
      </c>
      <c r="W100" s="35">
        <v>8.999728923827595</v>
      </c>
      <c r="X100" s="42">
        <v>5.8947750000000001</v>
      </c>
      <c r="Y100" s="42">
        <v>6.7258883248730958</v>
      </c>
      <c r="Z100" s="42">
        <v>93.274111675126903</v>
      </c>
      <c r="AA100" s="44">
        <v>34.918002579694125</v>
      </c>
      <c r="AB100" s="44">
        <f t="shared" si="13"/>
        <v>65.081997420305868</v>
      </c>
      <c r="AC100" s="35">
        <v>66.860158311345643</v>
      </c>
      <c r="AD100" s="35">
        <f t="shared" si="14"/>
        <v>33.139841688654357</v>
      </c>
      <c r="AE100" s="38">
        <v>0</v>
      </c>
      <c r="AG100" s="35">
        <v>57.142857142857139</v>
      </c>
      <c r="AH100" s="45">
        <v>0.89</v>
      </c>
    </row>
    <row r="101" spans="1:34" x14ac:dyDescent="0.25">
      <c r="A101" s="15">
        <v>2023</v>
      </c>
      <c r="B101" s="28">
        <v>3201803</v>
      </c>
      <c r="C101" s="64">
        <v>5083</v>
      </c>
      <c r="D101" s="37">
        <v>2531</v>
      </c>
      <c r="E101" s="39">
        <f t="shared" si="6"/>
        <v>49.793429077316546</v>
      </c>
      <c r="F101" s="37">
        <v>2047</v>
      </c>
      <c r="G101" s="37">
        <v>961</v>
      </c>
      <c r="H101" s="40">
        <v>80.87712366653497</v>
      </c>
      <c r="I101" s="40">
        <f t="shared" si="7"/>
        <v>40.271493212669682</v>
      </c>
      <c r="J101" s="40">
        <f t="shared" si="12"/>
        <v>37.969182141446069</v>
      </c>
      <c r="K101" s="40">
        <f t="shared" si="9"/>
        <v>18.906157780838086</v>
      </c>
      <c r="L101" s="38">
        <v>0</v>
      </c>
      <c r="M101" s="35">
        <v>48.093559915221199</v>
      </c>
      <c r="N101" s="35">
        <v>13.415996623127899</v>
      </c>
      <c r="O101" s="41">
        <v>9795145.9777822699</v>
      </c>
      <c r="P101" s="41">
        <v>857644.22293634305</v>
      </c>
      <c r="Q101" s="35">
        <v>37.225433526011557</v>
      </c>
      <c r="R101" s="35">
        <v>62.774566473988443</v>
      </c>
      <c r="S101" s="35">
        <v>35.506402793946449</v>
      </c>
      <c r="T101" s="35">
        <v>64.493597206053551</v>
      </c>
      <c r="U101" s="35">
        <v>39.884393063583815</v>
      </c>
      <c r="V101" s="35">
        <v>60.115606936416185</v>
      </c>
      <c r="W101" s="43">
        <v>8.3943661971830981</v>
      </c>
      <c r="X101" s="42">
        <v>5.5763220000000002</v>
      </c>
      <c r="Y101" s="42">
        <v>6.9124423963133648</v>
      </c>
      <c r="Z101" s="42">
        <v>93.087557603686633</v>
      </c>
      <c r="AA101" s="44">
        <v>27.499012248123272</v>
      </c>
      <c r="AB101" s="44">
        <f t="shared" si="13"/>
        <v>72.500987751876721</v>
      </c>
      <c r="AC101" s="35">
        <v>76.580459770114942</v>
      </c>
      <c r="AD101" s="35">
        <f t="shared" si="14"/>
        <v>23.419540229885058</v>
      </c>
      <c r="AE101" s="38">
        <v>0</v>
      </c>
      <c r="AG101" s="35">
        <v>55.26315789473685</v>
      </c>
      <c r="AH101" s="45">
        <v>0.89</v>
      </c>
    </row>
    <row r="102" spans="1:34" x14ac:dyDescent="0.25">
      <c r="A102" s="15">
        <v>2023</v>
      </c>
      <c r="B102" s="28">
        <v>3201902</v>
      </c>
      <c r="C102" s="64">
        <v>35416</v>
      </c>
      <c r="D102" s="37">
        <v>11003</v>
      </c>
      <c r="E102" s="39">
        <f t="shared" si="6"/>
        <v>31.067878924779762</v>
      </c>
      <c r="F102" s="37">
        <v>8063</v>
      </c>
      <c r="G102" s="37">
        <v>3024</v>
      </c>
      <c r="H102" s="40">
        <v>73.280014541488683</v>
      </c>
      <c r="I102" s="40">
        <f t="shared" si="7"/>
        <v>22.766546193810708</v>
      </c>
      <c r="J102" s="40">
        <f t="shared" si="12"/>
        <v>27.483413614468784</v>
      </c>
      <c r="K102" s="40">
        <f t="shared" si="9"/>
        <v>8.5385136661395986</v>
      </c>
      <c r="L102" s="38">
        <v>19</v>
      </c>
      <c r="M102" s="35">
        <v>40.301922195030997</v>
      </c>
      <c r="N102" s="35">
        <v>11.8144360765312</v>
      </c>
      <c r="O102" s="41">
        <v>35683604.379592702</v>
      </c>
      <c r="P102" s="41">
        <v>3283342.5200144802</v>
      </c>
      <c r="Q102" s="35">
        <v>22.508545884827768</v>
      </c>
      <c r="R102" s="35">
        <v>77.491454115172232</v>
      </c>
      <c r="S102" s="35">
        <v>28.571428571428569</v>
      </c>
      <c r="T102" s="35">
        <v>71.428571428571431</v>
      </c>
      <c r="U102" s="35">
        <v>33.105443071259529</v>
      </c>
      <c r="V102" s="35">
        <v>66.894556928740471</v>
      </c>
      <c r="W102" s="35">
        <v>8.0863234529381174</v>
      </c>
      <c r="X102" s="42">
        <v>5.5518720000000004</v>
      </c>
      <c r="Y102" s="42">
        <v>9.0635451505016729</v>
      </c>
      <c r="Z102" s="42">
        <v>90.936454849498332</v>
      </c>
      <c r="AA102" s="44">
        <v>40.58893029173862</v>
      </c>
      <c r="AB102" s="44">
        <f t="shared" si="13"/>
        <v>59.41106970826138</v>
      </c>
      <c r="AC102" s="35">
        <v>72.257053291536053</v>
      </c>
      <c r="AD102" s="35">
        <f t="shared" si="14"/>
        <v>27.742946708463947</v>
      </c>
      <c r="AE102" s="38">
        <v>0</v>
      </c>
      <c r="AG102" s="35">
        <v>71.957894736842107</v>
      </c>
      <c r="AH102" s="45">
        <v>0.92</v>
      </c>
    </row>
    <row r="103" spans="1:34" x14ac:dyDescent="0.25">
      <c r="A103" s="15">
        <v>2023</v>
      </c>
      <c r="B103" s="28">
        <v>3202009</v>
      </c>
      <c r="C103" s="64">
        <v>6596</v>
      </c>
      <c r="D103" s="37">
        <v>4057</v>
      </c>
      <c r="E103" s="39">
        <f t="shared" si="6"/>
        <v>61.50697392359006</v>
      </c>
      <c r="F103" s="37">
        <v>2876</v>
      </c>
      <c r="G103" s="37">
        <v>1343</v>
      </c>
      <c r="H103" s="40">
        <v>70.889820064086763</v>
      </c>
      <c r="I103" s="40">
        <f t="shared" si="7"/>
        <v>43.602183141297758</v>
      </c>
      <c r="J103" s="40">
        <f t="shared" si="12"/>
        <v>33.103278284446638</v>
      </c>
      <c r="K103" s="40">
        <f t="shared" si="9"/>
        <v>20.36082474226804</v>
      </c>
      <c r="L103" s="38">
        <v>0</v>
      </c>
      <c r="M103" s="35">
        <v>43.129111089269202</v>
      </c>
      <c r="N103" s="35">
        <v>17.098271263417999</v>
      </c>
      <c r="O103" s="41">
        <v>14080152.462945599</v>
      </c>
      <c r="P103" s="41">
        <v>1752061.2789386101</v>
      </c>
      <c r="Q103" s="35">
        <v>4.2271293375394325</v>
      </c>
      <c r="R103" s="35">
        <v>95.772870662460562</v>
      </c>
      <c r="S103" s="35">
        <v>60.732323232323239</v>
      </c>
      <c r="T103" s="35">
        <v>39.267676767676768</v>
      </c>
      <c r="U103" s="35">
        <v>60.75709779179811</v>
      </c>
      <c r="V103" s="35">
        <v>39.24290220820189</v>
      </c>
      <c r="W103" s="43">
        <v>8.7637454181939347</v>
      </c>
      <c r="X103" s="42">
        <v>5.4931150000000004</v>
      </c>
      <c r="Y103" s="42">
        <v>4.8319327731092443</v>
      </c>
      <c r="Z103" s="42">
        <v>95.168067226890756</v>
      </c>
      <c r="AA103" s="44">
        <v>34.458959822528961</v>
      </c>
      <c r="AB103" s="44">
        <f t="shared" si="13"/>
        <v>65.541040177471046</v>
      </c>
      <c r="AC103" s="35">
        <v>69.384835479256083</v>
      </c>
      <c r="AD103" s="35">
        <f t="shared" si="14"/>
        <v>30.615164520743917</v>
      </c>
      <c r="AE103" s="38">
        <v>0</v>
      </c>
      <c r="AG103" s="35">
        <v>56.105100463678511</v>
      </c>
      <c r="AH103" s="45">
        <v>0.88</v>
      </c>
    </row>
    <row r="104" spans="1:34" x14ac:dyDescent="0.25">
      <c r="A104" s="15">
        <v>2023</v>
      </c>
      <c r="B104" s="28">
        <v>3202108</v>
      </c>
      <c r="C104" s="64">
        <v>21992</v>
      </c>
      <c r="D104" s="37">
        <v>11781</v>
      </c>
      <c r="E104" s="39">
        <f t="shared" si="6"/>
        <v>53.569479810840306</v>
      </c>
      <c r="F104" s="37">
        <v>9109</v>
      </c>
      <c r="G104" s="37">
        <v>5864</v>
      </c>
      <c r="H104" s="40">
        <v>77.319412613530261</v>
      </c>
      <c r="I104" s="40">
        <f t="shared" si="7"/>
        <v>41.419607129865405</v>
      </c>
      <c r="J104" s="40">
        <f t="shared" si="12"/>
        <v>49.775061539767421</v>
      </c>
      <c r="K104" s="40">
        <f t="shared" si="9"/>
        <v>26.664241542379045</v>
      </c>
      <c r="L104" s="38">
        <v>1</v>
      </c>
      <c r="M104" s="35">
        <v>54.661840408299199</v>
      </c>
      <c r="N104" s="35">
        <v>33.713092036211897</v>
      </c>
      <c r="O104" s="41">
        <v>51820100.196226701</v>
      </c>
      <c r="P104" s="41">
        <v>10031660.438208301</v>
      </c>
      <c r="Q104" s="35">
        <v>30.538322993796278</v>
      </c>
      <c r="R104" s="35">
        <v>69.461677006203729</v>
      </c>
      <c r="S104" s="35">
        <v>53.232405891980363</v>
      </c>
      <c r="T104" s="35">
        <v>46.767594108019637</v>
      </c>
      <c r="U104" s="35">
        <v>70.902541524914952</v>
      </c>
      <c r="V104" s="35">
        <v>29.097458475085052</v>
      </c>
      <c r="W104" s="35">
        <v>12.938372488934286</v>
      </c>
      <c r="X104" s="42">
        <v>5.4447979999999996</v>
      </c>
      <c r="Y104" s="42">
        <v>3.8389862094670142</v>
      </c>
      <c r="Z104" s="42">
        <v>96.161013790532991</v>
      </c>
      <c r="AA104" s="44">
        <v>27.866904337492571</v>
      </c>
      <c r="AB104" s="44">
        <f t="shared" si="13"/>
        <v>72.133095662507429</v>
      </c>
      <c r="AC104" s="35">
        <v>69.814194334450193</v>
      </c>
      <c r="AD104" s="35">
        <f t="shared" si="14"/>
        <v>30.185805665549807</v>
      </c>
      <c r="AE104" s="38">
        <v>0</v>
      </c>
      <c r="AG104" s="35">
        <v>40.420899854862121</v>
      </c>
      <c r="AH104" s="45">
        <v>0.9</v>
      </c>
    </row>
    <row r="105" spans="1:34" x14ac:dyDescent="0.25">
      <c r="A105" s="15">
        <v>2023</v>
      </c>
      <c r="B105" s="28">
        <v>3202207</v>
      </c>
      <c r="C105" s="64">
        <v>18014</v>
      </c>
      <c r="D105" s="37">
        <v>10149</v>
      </c>
      <c r="E105" s="39">
        <f t="shared" si="6"/>
        <v>56.339513711557679</v>
      </c>
      <c r="F105" s="37">
        <v>7062</v>
      </c>
      <c r="G105" s="37">
        <v>4367</v>
      </c>
      <c r="H105" s="40">
        <v>69.583210168489501</v>
      </c>
      <c r="I105" s="40">
        <f t="shared" si="7"/>
        <v>39.202842233818139</v>
      </c>
      <c r="J105" s="40">
        <f t="shared" si="12"/>
        <v>43.028869839393039</v>
      </c>
      <c r="K105" s="40">
        <f t="shared" si="9"/>
        <v>24.242256023093152</v>
      </c>
      <c r="L105" s="38">
        <v>6</v>
      </c>
      <c r="M105" s="35">
        <v>46.834337353623603</v>
      </c>
      <c r="N105" s="35">
        <v>25.972177577265999</v>
      </c>
      <c r="O105" s="41">
        <v>38248946.249685101</v>
      </c>
      <c r="P105" s="41">
        <v>6657691.9597394904</v>
      </c>
      <c r="Q105" s="35">
        <v>8.8440111420612801</v>
      </c>
      <c r="R105" s="35">
        <v>91.155988857938723</v>
      </c>
      <c r="S105" s="35">
        <v>58.399440037330841</v>
      </c>
      <c r="T105" s="35">
        <v>41.600559962669152</v>
      </c>
      <c r="U105" s="35">
        <v>86.118848653667584</v>
      </c>
      <c r="V105" s="35">
        <v>13.881151346332404</v>
      </c>
      <c r="W105" s="43">
        <v>9.5723014256619141</v>
      </c>
      <c r="X105" s="42">
        <v>6.2765769999999996</v>
      </c>
      <c r="Y105" s="42">
        <v>3.9395145244727416</v>
      </c>
      <c r="Z105" s="42">
        <v>96.060485475527258</v>
      </c>
      <c r="AA105" s="44">
        <v>30.318257956448914</v>
      </c>
      <c r="AB105" s="44">
        <f t="shared" si="13"/>
        <v>69.681742043551083</v>
      </c>
      <c r="AC105" s="35">
        <v>52.583685407864799</v>
      </c>
      <c r="AD105" s="35">
        <f t="shared" si="14"/>
        <v>47.416314592135201</v>
      </c>
      <c r="AE105" s="38">
        <v>0</v>
      </c>
      <c r="AG105" s="35">
        <v>35.789473684210527</v>
      </c>
      <c r="AH105" s="45">
        <v>0</v>
      </c>
    </row>
    <row r="106" spans="1:34" x14ac:dyDescent="0.25">
      <c r="A106" s="15">
        <v>2023</v>
      </c>
      <c r="B106" s="28">
        <v>3202256</v>
      </c>
      <c r="C106" s="64">
        <v>11009</v>
      </c>
      <c r="D106" s="37">
        <v>5103</v>
      </c>
      <c r="E106" s="39">
        <f t="shared" si="6"/>
        <v>46.352983922245436</v>
      </c>
      <c r="F106" s="37">
        <v>3580</v>
      </c>
      <c r="G106" s="37">
        <v>1766</v>
      </c>
      <c r="H106" s="40">
        <v>70.154810895551634</v>
      </c>
      <c r="I106" s="40">
        <f t="shared" si="7"/>
        <v>32.518848215096739</v>
      </c>
      <c r="J106" s="40">
        <f t="shared" si="12"/>
        <v>34.607093866353125</v>
      </c>
      <c r="K106" s="40">
        <f t="shared" si="9"/>
        <v>16.04142065582705</v>
      </c>
      <c r="L106" s="38">
        <v>1</v>
      </c>
      <c r="M106" s="35">
        <v>41.8219306423521</v>
      </c>
      <c r="N106" s="35">
        <v>14.088707663243699</v>
      </c>
      <c r="O106" s="41">
        <v>17173605.7351809</v>
      </c>
      <c r="P106" s="41">
        <v>1815886.94847126</v>
      </c>
      <c r="Q106" s="35">
        <v>36.681222707423586</v>
      </c>
      <c r="R106" s="35">
        <v>63.318777292576414</v>
      </c>
      <c r="S106" s="35">
        <v>43.547501372872048</v>
      </c>
      <c r="T106" s="35">
        <v>56.452498627127959</v>
      </c>
      <c r="U106" s="35">
        <v>46.834061135371179</v>
      </c>
      <c r="V106" s="35">
        <v>53.165938864628828</v>
      </c>
      <c r="W106" s="35">
        <v>8.6861513247746522</v>
      </c>
      <c r="X106" s="42">
        <v>5.3301449999999999</v>
      </c>
      <c r="Y106" s="42">
        <v>4.381245196003074</v>
      </c>
      <c r="Z106" s="42">
        <v>95.618754803996936</v>
      </c>
      <c r="AA106" s="44">
        <v>32.627865961199291</v>
      </c>
      <c r="AB106" s="44">
        <f t="shared" si="13"/>
        <v>67.372134038800709</v>
      </c>
      <c r="AC106" s="35">
        <v>72.192192192192195</v>
      </c>
      <c r="AD106" s="35">
        <f t="shared" si="14"/>
        <v>27.807807807807805</v>
      </c>
      <c r="AE106" s="38">
        <v>0</v>
      </c>
      <c r="AG106" s="35">
        <v>52.795031055900623</v>
      </c>
      <c r="AH106" s="45">
        <v>0.93</v>
      </c>
    </row>
    <row r="107" spans="1:34" x14ac:dyDescent="0.25">
      <c r="A107" s="15">
        <v>2023</v>
      </c>
      <c r="B107" s="28">
        <v>3202306</v>
      </c>
      <c r="C107" s="64">
        <v>29358</v>
      </c>
      <c r="D107" s="37">
        <v>16053</v>
      </c>
      <c r="E107" s="39">
        <f t="shared" si="6"/>
        <v>54.680155323932148</v>
      </c>
      <c r="F107" s="37">
        <v>11696</v>
      </c>
      <c r="G107" s="37">
        <v>6133</v>
      </c>
      <c r="H107" s="40">
        <v>72.858655702983867</v>
      </c>
      <c r="I107" s="40">
        <f t="shared" si="7"/>
        <v>39.839226105320527</v>
      </c>
      <c r="J107" s="40">
        <f t="shared" si="12"/>
        <v>38.20469694138167</v>
      </c>
      <c r="K107" s="40">
        <f t="shared" si="9"/>
        <v>20.890387628585053</v>
      </c>
      <c r="L107" s="38">
        <v>3</v>
      </c>
      <c r="M107" s="35">
        <v>45.409464216906095</v>
      </c>
      <c r="N107" s="35">
        <v>18.340400333938199</v>
      </c>
      <c r="O107" s="41">
        <v>58658969.063332699</v>
      </c>
      <c r="P107" s="41">
        <v>7436303.3558517797</v>
      </c>
      <c r="Q107" s="35">
        <v>10.386473429951691</v>
      </c>
      <c r="R107" s="35">
        <v>89.613526570048307</v>
      </c>
      <c r="S107" s="35">
        <v>82.615268329554041</v>
      </c>
      <c r="T107" s="35">
        <v>17.384731670445955</v>
      </c>
      <c r="U107" s="35">
        <v>82.185990338164245</v>
      </c>
      <c r="V107" s="35">
        <v>17.814009661835748</v>
      </c>
      <c r="W107" s="43">
        <v>9.5806312148724615</v>
      </c>
      <c r="X107" s="42">
        <v>6.1927339999999997</v>
      </c>
      <c r="Y107" s="42">
        <v>10.526315789473683</v>
      </c>
      <c r="Z107" s="42">
        <v>89.473684210526315</v>
      </c>
      <c r="AA107" s="44">
        <v>32.168442035756556</v>
      </c>
      <c r="AB107" s="44">
        <f t="shared" si="13"/>
        <v>67.831557964243444</v>
      </c>
      <c r="AC107" s="35">
        <v>59.06274206041828</v>
      </c>
      <c r="AD107" s="35">
        <f t="shared" si="14"/>
        <v>40.93725793958172</v>
      </c>
      <c r="AE107" s="38">
        <v>4</v>
      </c>
      <c r="AG107" s="35">
        <v>40.696117804551541</v>
      </c>
      <c r="AH107" s="45">
        <v>0.86</v>
      </c>
    </row>
    <row r="108" spans="1:34" x14ac:dyDescent="0.25">
      <c r="A108" s="15">
        <v>2023</v>
      </c>
      <c r="B108" s="28">
        <v>3202405</v>
      </c>
      <c r="C108" s="64">
        <v>124656</v>
      </c>
      <c r="D108" s="37">
        <v>45520</v>
      </c>
      <c r="E108" s="39">
        <f t="shared" si="6"/>
        <v>36.516493389808751</v>
      </c>
      <c r="F108" s="37">
        <v>33316</v>
      </c>
      <c r="G108" s="37">
        <v>17501</v>
      </c>
      <c r="H108" s="40">
        <v>73.189806678383135</v>
      </c>
      <c r="I108" s="40">
        <f t="shared" si="7"/>
        <v>26.726350917725583</v>
      </c>
      <c r="J108" s="40">
        <f t="shared" si="12"/>
        <v>38.446836555360278</v>
      </c>
      <c r="K108" s="40">
        <f t="shared" si="9"/>
        <v>14.039436529328714</v>
      </c>
      <c r="L108" s="38">
        <v>211</v>
      </c>
      <c r="M108" s="35">
        <v>44.234547818006298</v>
      </c>
      <c r="N108" s="35">
        <v>15.83455501037</v>
      </c>
      <c r="O108" s="41">
        <v>162030095.52124301</v>
      </c>
      <c r="P108" s="41">
        <v>18205398.833794001</v>
      </c>
      <c r="Q108" s="35">
        <v>2.050878573301862</v>
      </c>
      <c r="R108" s="35">
        <v>97.949121426698142</v>
      </c>
      <c r="S108" s="35">
        <v>61.641735821132194</v>
      </c>
      <c r="T108" s="35">
        <v>38.358264178867806</v>
      </c>
      <c r="U108" s="35">
        <v>88.73328088119591</v>
      </c>
      <c r="V108" s="35">
        <v>11.266719118804092</v>
      </c>
      <c r="W108" s="35">
        <v>7.7236160132277663</v>
      </c>
      <c r="X108" s="42">
        <v>6.6847789999999998</v>
      </c>
      <c r="Y108" s="42">
        <v>5.3813139650049528</v>
      </c>
      <c r="Z108" s="42">
        <v>94.618686034995051</v>
      </c>
      <c r="AA108" s="44">
        <v>33.202987697715294</v>
      </c>
      <c r="AB108" s="44">
        <f t="shared" si="13"/>
        <v>66.797012302284713</v>
      </c>
      <c r="AC108" s="35">
        <v>61.314013497419609</v>
      </c>
      <c r="AD108" s="35">
        <f t="shared" si="14"/>
        <v>38.685986502580391</v>
      </c>
      <c r="AE108" s="38">
        <v>1</v>
      </c>
      <c r="AG108" s="35">
        <v>36.245954692556637</v>
      </c>
      <c r="AH108" s="45">
        <v>0.82</v>
      </c>
    </row>
    <row r="109" spans="1:34" x14ac:dyDescent="0.25">
      <c r="A109" s="15">
        <v>2023</v>
      </c>
      <c r="B109" s="28">
        <v>3202454</v>
      </c>
      <c r="C109" s="64">
        <v>25380</v>
      </c>
      <c r="D109" s="37">
        <v>9969</v>
      </c>
      <c r="E109" s="39">
        <f t="shared" si="6"/>
        <v>39.278959810874703</v>
      </c>
      <c r="F109" s="37">
        <v>7071</v>
      </c>
      <c r="G109" s="37">
        <v>2304</v>
      </c>
      <c r="H109" s="40">
        <v>70.929882636172138</v>
      </c>
      <c r="I109" s="40">
        <f t="shared" si="7"/>
        <v>27.860520094562645</v>
      </c>
      <c r="J109" s="40">
        <f t="shared" si="12"/>
        <v>23.111646102919046</v>
      </c>
      <c r="K109" s="40">
        <f t="shared" si="9"/>
        <v>9.0780141843971638</v>
      </c>
      <c r="L109" s="38">
        <v>2</v>
      </c>
      <c r="M109" s="35">
        <v>36.725662466653702</v>
      </c>
      <c r="N109" s="35">
        <v>7.7954857753648295</v>
      </c>
      <c r="O109" s="41">
        <v>29461379.403845102</v>
      </c>
      <c r="P109" s="41">
        <v>1962848.86209143</v>
      </c>
      <c r="Q109" s="35">
        <v>10.287610619469026</v>
      </c>
      <c r="R109" s="35">
        <v>89.712389380530979</v>
      </c>
      <c r="S109" s="35">
        <v>67.155912489615062</v>
      </c>
      <c r="T109" s="35">
        <v>32.844087510384931</v>
      </c>
      <c r="U109" s="35">
        <v>57.190265486725664</v>
      </c>
      <c r="V109" s="35">
        <v>42.809734513274336</v>
      </c>
      <c r="W109" s="43">
        <v>10.969723562966212</v>
      </c>
      <c r="X109" s="42">
        <v>4.973846</v>
      </c>
      <c r="Y109" s="42">
        <v>6.4153678869155488</v>
      </c>
      <c r="Z109" s="42">
        <v>93.584632113084453</v>
      </c>
      <c r="AA109" s="44">
        <v>36.964590229712108</v>
      </c>
      <c r="AB109" s="44">
        <f t="shared" si="13"/>
        <v>63.035409770287892</v>
      </c>
      <c r="AC109" s="35">
        <v>80.434192672998634</v>
      </c>
      <c r="AD109" s="35">
        <f t="shared" si="14"/>
        <v>19.565807327001366</v>
      </c>
      <c r="AE109" s="38">
        <v>0</v>
      </c>
      <c r="AG109" s="35">
        <v>60.233516483516482</v>
      </c>
      <c r="AH109" s="45">
        <v>0</v>
      </c>
    </row>
    <row r="110" spans="1:34" x14ac:dyDescent="0.25">
      <c r="A110" s="15">
        <v>2023</v>
      </c>
      <c r="B110" s="28">
        <v>3202504</v>
      </c>
      <c r="C110" s="64">
        <v>11723</v>
      </c>
      <c r="D110" s="37">
        <v>8613</v>
      </c>
      <c r="E110" s="39">
        <f t="shared" si="6"/>
        <v>73.470954533822393</v>
      </c>
      <c r="F110" s="37">
        <v>4902</v>
      </c>
      <c r="G110" s="37">
        <v>2943</v>
      </c>
      <c r="H110" s="40">
        <v>56.913967258794841</v>
      </c>
      <c r="I110" s="40">
        <f t="shared" si="7"/>
        <v>41.815235008103727</v>
      </c>
      <c r="J110" s="40">
        <f t="shared" si="12"/>
        <v>34.169278996865202</v>
      </c>
      <c r="K110" s="40">
        <f t="shared" si="9"/>
        <v>25.104495436321763</v>
      </c>
      <c r="L110" s="38">
        <v>7</v>
      </c>
      <c r="M110" s="35">
        <v>38.135729327001002</v>
      </c>
      <c r="N110" s="35">
        <v>23.432297033342898</v>
      </c>
      <c r="O110" s="41">
        <v>26431289.177508</v>
      </c>
      <c r="P110" s="41">
        <v>5097548.8023366602</v>
      </c>
      <c r="Q110" s="35">
        <v>2.8014281790716837</v>
      </c>
      <c r="R110" s="35">
        <v>97.198571820928322</v>
      </c>
      <c r="S110" s="35">
        <v>92.042951541850215</v>
      </c>
      <c r="T110" s="35">
        <v>7.9570484581497789</v>
      </c>
      <c r="U110" s="35">
        <v>92.804174677286454</v>
      </c>
      <c r="V110" s="35">
        <v>7.1958253227135405</v>
      </c>
      <c r="W110" s="35">
        <v>6.8805132317562148</v>
      </c>
      <c r="X110" s="42">
        <v>7.0247780000000004</v>
      </c>
      <c r="Y110" s="42">
        <v>3.7690839694656488</v>
      </c>
      <c r="Z110" s="42">
        <v>96.23091603053436</v>
      </c>
      <c r="AA110" s="44">
        <v>29.40903285730872</v>
      </c>
      <c r="AB110" s="44">
        <f t="shared" si="13"/>
        <v>70.590967142691284</v>
      </c>
      <c r="AC110" s="35">
        <v>27.200947493091199</v>
      </c>
      <c r="AD110" s="35">
        <f t="shared" si="14"/>
        <v>72.799052506908794</v>
      </c>
      <c r="AE110" s="38">
        <v>1</v>
      </c>
      <c r="AG110" s="35">
        <v>26.533996683250415</v>
      </c>
      <c r="AH110" s="45">
        <v>0.93</v>
      </c>
    </row>
    <row r="111" spans="1:34" x14ac:dyDescent="0.25">
      <c r="A111" s="15">
        <v>2023</v>
      </c>
      <c r="B111" s="28">
        <v>3202553</v>
      </c>
      <c r="C111" s="64">
        <v>9520</v>
      </c>
      <c r="D111" s="37">
        <v>6960</v>
      </c>
      <c r="E111" s="39">
        <f t="shared" si="6"/>
        <v>73.109243697478988</v>
      </c>
      <c r="F111" s="37">
        <v>5911</v>
      </c>
      <c r="G111" s="37">
        <v>4716</v>
      </c>
      <c r="H111" s="40">
        <v>84.928160919540232</v>
      </c>
      <c r="I111" s="40">
        <f t="shared" si="7"/>
        <v>62.090336134453786</v>
      </c>
      <c r="J111" s="40">
        <f t="shared" si="12"/>
        <v>67.758620689655174</v>
      </c>
      <c r="K111" s="40">
        <f t="shared" si="9"/>
        <v>49.537815126050418</v>
      </c>
      <c r="L111" s="38">
        <v>0</v>
      </c>
      <c r="M111" s="35">
        <v>66.659870032011696</v>
      </c>
      <c r="N111" s="35">
        <v>44.604461265399294</v>
      </c>
      <c r="O111" s="41">
        <v>37334087.819594704</v>
      </c>
      <c r="P111" s="41">
        <v>7841147.4203643603</v>
      </c>
      <c r="Q111" s="35">
        <v>30.310262529832936</v>
      </c>
      <c r="R111" s="35">
        <v>69.68973747016706</v>
      </c>
      <c r="S111" s="35">
        <v>41.068580542264755</v>
      </c>
      <c r="T111" s="35">
        <v>58.931419457735245</v>
      </c>
      <c r="U111" s="35">
        <v>43.675417661097853</v>
      </c>
      <c r="V111" s="35">
        <v>56.324582338902154</v>
      </c>
      <c r="W111" s="43">
        <v>11.054971705739693</v>
      </c>
      <c r="X111" s="42">
        <v>5.405818</v>
      </c>
      <c r="Y111" s="42">
        <v>10.382513661202186</v>
      </c>
      <c r="Z111" s="42">
        <v>89.617486338797818</v>
      </c>
      <c r="AA111" s="44">
        <v>27.945402298850574</v>
      </c>
      <c r="AB111" s="44">
        <f t="shared" si="13"/>
        <v>72.054597701149419</v>
      </c>
      <c r="AC111" s="35">
        <v>74.447300771208219</v>
      </c>
      <c r="AD111" s="35">
        <f t="shared" si="14"/>
        <v>25.552699228791781</v>
      </c>
      <c r="AE111" s="38">
        <v>0</v>
      </c>
      <c r="AG111" s="35">
        <v>39.403213465952561</v>
      </c>
      <c r="AH111" s="45">
        <v>0.87</v>
      </c>
    </row>
    <row r="112" spans="1:34" x14ac:dyDescent="0.25">
      <c r="A112" s="15">
        <v>2023</v>
      </c>
      <c r="B112" s="28">
        <v>3202603</v>
      </c>
      <c r="C112" s="64">
        <v>12326</v>
      </c>
      <c r="D112" s="37">
        <v>4223</v>
      </c>
      <c r="E112" s="39">
        <f t="shared" si="6"/>
        <v>34.26091189355833</v>
      </c>
      <c r="F112" s="37">
        <v>2559</v>
      </c>
      <c r="G112" s="37">
        <v>1202</v>
      </c>
      <c r="H112" s="40">
        <v>60.596732180914039</v>
      </c>
      <c r="I112" s="40">
        <f t="shared" si="7"/>
        <v>20.76099302287847</v>
      </c>
      <c r="J112" s="40">
        <f t="shared" si="12"/>
        <v>28.463177835661853</v>
      </c>
      <c r="K112" s="40">
        <f t="shared" si="9"/>
        <v>9.7517442803829297</v>
      </c>
      <c r="L112" s="38">
        <v>6</v>
      </c>
      <c r="M112" s="35">
        <v>34.605443331419401</v>
      </c>
      <c r="N112" s="35">
        <v>13.360944050781901</v>
      </c>
      <c r="O112" s="41">
        <v>11759729.749550501</v>
      </c>
      <c r="P112" s="41">
        <v>1425116.30167003</v>
      </c>
      <c r="Q112" s="35">
        <v>2.4937655860349128</v>
      </c>
      <c r="R112" s="35">
        <v>97.506234413965089</v>
      </c>
      <c r="S112" s="35">
        <v>60.050251256281406</v>
      </c>
      <c r="T112" s="35">
        <v>39.949748743718594</v>
      </c>
      <c r="U112" s="35">
        <v>71.820448877805489</v>
      </c>
      <c r="V112" s="35">
        <v>28.179551122194514</v>
      </c>
      <c r="W112" s="35">
        <v>8.4756286867432475</v>
      </c>
      <c r="X112" s="42">
        <v>5.7936009999999998</v>
      </c>
      <c r="Y112" s="42">
        <v>3.3790918690601899</v>
      </c>
      <c r="Z112" s="42">
        <v>96.62090813093981</v>
      </c>
      <c r="AA112" s="44">
        <v>34.762017523087849</v>
      </c>
      <c r="AB112" s="44">
        <f t="shared" si="13"/>
        <v>65.237982476912151</v>
      </c>
      <c r="AC112" s="35">
        <v>50.340599455040866</v>
      </c>
      <c r="AD112" s="35">
        <f t="shared" si="14"/>
        <v>49.659400544959134</v>
      </c>
      <c r="AE112" s="38">
        <v>0</v>
      </c>
      <c r="AG112" s="35">
        <v>56.883116883116877</v>
      </c>
      <c r="AH112" s="45">
        <v>0.88</v>
      </c>
    </row>
    <row r="113" spans="1:34" x14ac:dyDescent="0.25">
      <c r="A113" s="15">
        <v>2023</v>
      </c>
      <c r="B113" s="28">
        <v>3202652</v>
      </c>
      <c r="C113" s="64">
        <v>13710</v>
      </c>
      <c r="D113" s="37">
        <v>7767</v>
      </c>
      <c r="E113" s="39">
        <f t="shared" si="6"/>
        <v>56.652078774617067</v>
      </c>
      <c r="F113" s="37">
        <v>5777</v>
      </c>
      <c r="G113" s="37">
        <v>2409</v>
      </c>
      <c r="H113" s="40">
        <v>74.378782026522472</v>
      </c>
      <c r="I113" s="40">
        <f t="shared" si="7"/>
        <v>42.137126185266226</v>
      </c>
      <c r="J113" s="40">
        <f t="shared" si="12"/>
        <v>31.015836230204712</v>
      </c>
      <c r="K113" s="40">
        <f t="shared" si="9"/>
        <v>17.571115973741794</v>
      </c>
      <c r="L113" s="38">
        <v>0</v>
      </c>
      <c r="M113" s="35">
        <v>41.461951079469998</v>
      </c>
      <c r="N113" s="35">
        <v>8.3920781585202207</v>
      </c>
      <c r="O113" s="41">
        <v>25914025.546546001</v>
      </c>
      <c r="P113" s="41">
        <v>1646322.4718550099</v>
      </c>
      <c r="Q113" s="35">
        <v>31.24531132783196</v>
      </c>
      <c r="R113" s="35">
        <v>68.754688672168044</v>
      </c>
      <c r="S113" s="35">
        <v>35.512965050732809</v>
      </c>
      <c r="T113" s="35">
        <v>64.487034949267198</v>
      </c>
      <c r="U113" s="35">
        <v>33.720930232558139</v>
      </c>
      <c r="V113" s="35">
        <v>66.279069767441854</v>
      </c>
      <c r="W113" s="43">
        <v>11.623616236162361</v>
      </c>
      <c r="X113" s="42">
        <v>4.992559</v>
      </c>
      <c r="Y113" s="42">
        <v>8.0957230142566186</v>
      </c>
      <c r="Z113" s="42">
        <v>91.90427698574338</v>
      </c>
      <c r="AA113" s="44">
        <v>33.127333590833011</v>
      </c>
      <c r="AB113" s="44">
        <f t="shared" si="13"/>
        <v>66.872666409166982</v>
      </c>
      <c r="AC113" s="35">
        <v>79.207151185386707</v>
      </c>
      <c r="AD113" s="35">
        <f t="shared" si="14"/>
        <v>20.792848814613293</v>
      </c>
      <c r="AE113" s="38">
        <v>0</v>
      </c>
      <c r="AG113" s="35">
        <v>54.819277108433738</v>
      </c>
      <c r="AH113" s="45">
        <v>0.86</v>
      </c>
    </row>
    <row r="114" spans="1:34" x14ac:dyDescent="0.25">
      <c r="A114" s="15">
        <v>2023</v>
      </c>
      <c r="B114" s="28">
        <v>3202702</v>
      </c>
      <c r="C114" s="64">
        <v>13589</v>
      </c>
      <c r="D114" s="37">
        <v>6445</v>
      </c>
      <c r="E114" s="39">
        <f t="shared" si="6"/>
        <v>47.428066818750459</v>
      </c>
      <c r="F114" s="37">
        <v>4781</v>
      </c>
      <c r="G114" s="37">
        <v>2818</v>
      </c>
      <c r="H114" s="40">
        <v>74.181536074476341</v>
      </c>
      <c r="I114" s="40">
        <f t="shared" si="7"/>
        <v>35.182868496578109</v>
      </c>
      <c r="J114" s="40">
        <f t="shared" si="12"/>
        <v>43.723816912335145</v>
      </c>
      <c r="K114" s="40">
        <f t="shared" si="9"/>
        <v>20.737361100890425</v>
      </c>
      <c r="L114" s="38">
        <v>1</v>
      </c>
      <c r="M114" s="35">
        <v>47.900190147646398</v>
      </c>
      <c r="N114" s="35">
        <v>19.6652842058784</v>
      </c>
      <c r="O114" s="41">
        <v>24842311.414422099</v>
      </c>
      <c r="P114" s="41">
        <v>3201217.8517998499</v>
      </c>
      <c r="Q114" s="35">
        <v>19.13285600636436</v>
      </c>
      <c r="R114" s="35">
        <v>80.867143993635636</v>
      </c>
      <c r="S114" s="35">
        <v>48.423153692614775</v>
      </c>
      <c r="T114" s="35">
        <v>51.576846307385225</v>
      </c>
      <c r="U114" s="35">
        <v>63.206046141606997</v>
      </c>
      <c r="V114" s="35">
        <v>36.793953858392996</v>
      </c>
      <c r="W114" s="35">
        <v>7.6312968917470521</v>
      </c>
      <c r="X114" s="42">
        <v>6.1280919999999997</v>
      </c>
      <c r="Y114" s="42">
        <v>3.7796284433055738</v>
      </c>
      <c r="Z114" s="42">
        <v>96.220371556694431</v>
      </c>
      <c r="AA114" s="44">
        <v>31.590380139643131</v>
      </c>
      <c r="AB114" s="44">
        <f t="shared" si="13"/>
        <v>68.409619860356869</v>
      </c>
      <c r="AC114" s="35">
        <v>67.485265225933205</v>
      </c>
      <c r="AD114" s="35">
        <f t="shared" si="14"/>
        <v>32.514734774066795</v>
      </c>
      <c r="AE114" s="38">
        <v>0</v>
      </c>
      <c r="AG114" s="35">
        <v>52.266419981498615</v>
      </c>
      <c r="AH114" s="45">
        <v>0.88</v>
      </c>
    </row>
    <row r="115" spans="1:34" x14ac:dyDescent="0.25">
      <c r="A115" s="15">
        <v>2023</v>
      </c>
      <c r="B115" s="28">
        <v>3202801</v>
      </c>
      <c r="C115" s="64">
        <v>39832</v>
      </c>
      <c r="D115" s="37">
        <v>23943</v>
      </c>
      <c r="E115" s="39">
        <f t="shared" si="6"/>
        <v>60.109961839726857</v>
      </c>
      <c r="F115" s="37">
        <v>18889</v>
      </c>
      <c r="G115" s="37">
        <v>13962</v>
      </c>
      <c r="H115" s="40">
        <v>78.891534060059314</v>
      </c>
      <c r="I115" s="40">
        <f t="shared" si="7"/>
        <v>47.421671018276761</v>
      </c>
      <c r="J115" s="40">
        <f t="shared" si="12"/>
        <v>58.313494549555188</v>
      </c>
      <c r="K115" s="40">
        <f t="shared" si="9"/>
        <v>35.052219321148826</v>
      </c>
      <c r="L115" s="38">
        <v>5</v>
      </c>
      <c r="M115" s="35">
        <v>60.575740990763002</v>
      </c>
      <c r="N115" s="35">
        <v>42.663162124993896</v>
      </c>
      <c r="O115" s="41">
        <v>116710288.71163499</v>
      </c>
      <c r="P115" s="41">
        <v>25800236.570747599</v>
      </c>
      <c r="Q115" s="35">
        <v>2.3052232273125179</v>
      </c>
      <c r="R115" s="35">
        <v>97.694776772687476</v>
      </c>
      <c r="S115" s="35">
        <v>30.057973862631428</v>
      </c>
      <c r="T115" s="35">
        <v>69.942026137368572</v>
      </c>
      <c r="U115" s="35">
        <v>82.560062250753816</v>
      </c>
      <c r="V115" s="35">
        <v>17.43993774924618</v>
      </c>
      <c r="W115" s="43">
        <v>8.5318396226415096</v>
      </c>
      <c r="X115" s="42">
        <v>6.0236029999999996</v>
      </c>
      <c r="Y115" s="42">
        <v>5.7383692656832546</v>
      </c>
      <c r="Z115" s="42">
        <v>94.261630734316753</v>
      </c>
      <c r="AA115" s="44">
        <v>25.711063776469111</v>
      </c>
      <c r="AB115" s="44">
        <f t="shared" si="13"/>
        <v>74.288936223530897</v>
      </c>
      <c r="AC115" s="35">
        <v>58.885640025990902</v>
      </c>
      <c r="AD115" s="35">
        <f t="shared" si="14"/>
        <v>41.114359974009098</v>
      </c>
      <c r="AE115" s="38">
        <v>1</v>
      </c>
      <c r="AG115" s="35">
        <v>41.062954761151531</v>
      </c>
      <c r="AH115" s="45">
        <v>0.89</v>
      </c>
    </row>
    <row r="116" spans="1:34" x14ac:dyDescent="0.25">
      <c r="A116" s="15">
        <v>2023</v>
      </c>
      <c r="B116" s="28">
        <v>3202900</v>
      </c>
      <c r="C116" s="64">
        <v>10597</v>
      </c>
      <c r="D116" s="37">
        <v>3890</v>
      </c>
      <c r="E116" s="39">
        <f t="shared" si="6"/>
        <v>36.708502406341417</v>
      </c>
      <c r="F116" s="37">
        <v>2599</v>
      </c>
      <c r="G116" s="37">
        <v>1359</v>
      </c>
      <c r="H116" s="40">
        <v>66.81233933161954</v>
      </c>
      <c r="I116" s="40">
        <f t="shared" si="7"/>
        <v>24.525809191280551</v>
      </c>
      <c r="J116" s="40">
        <f t="shared" si="12"/>
        <v>34.935732647814909</v>
      </c>
      <c r="K116" s="40">
        <f t="shared" si="9"/>
        <v>12.824384259696139</v>
      </c>
      <c r="L116" s="38">
        <v>3</v>
      </c>
      <c r="M116" s="35">
        <v>41.500398271935602</v>
      </c>
      <c r="N116" s="35">
        <v>17.438046365682599</v>
      </c>
      <c r="O116" s="41">
        <v>12990734.545767199</v>
      </c>
      <c r="P116" s="41">
        <v>1713324.0475560101</v>
      </c>
      <c r="Q116" s="35">
        <v>21.802325581395348</v>
      </c>
      <c r="R116" s="35">
        <v>78.197674418604649</v>
      </c>
      <c r="S116" s="35">
        <v>40.043763676148799</v>
      </c>
      <c r="T116" s="35">
        <v>59.956236323851208</v>
      </c>
      <c r="U116" s="35">
        <v>51.598837209302332</v>
      </c>
      <c r="V116" s="35">
        <v>48.401162790697676</v>
      </c>
      <c r="W116" s="35">
        <v>8.7578506629448718</v>
      </c>
      <c r="X116" s="42">
        <v>5.8513130000000002</v>
      </c>
      <c r="Y116" s="42">
        <v>5.5921052631578947</v>
      </c>
      <c r="Z116" s="42">
        <v>94.407894736842096</v>
      </c>
      <c r="AA116" s="44">
        <v>48.200514138817482</v>
      </c>
      <c r="AB116" s="44">
        <f t="shared" si="13"/>
        <v>51.799485861182518</v>
      </c>
      <c r="AC116" s="35">
        <v>78.61333333333333</v>
      </c>
      <c r="AD116" s="35">
        <f t="shared" si="14"/>
        <v>21.38666666666667</v>
      </c>
      <c r="AE116" s="38">
        <v>0</v>
      </c>
      <c r="AG116" s="35">
        <v>66.572769953051647</v>
      </c>
      <c r="AH116" s="45">
        <v>0.88</v>
      </c>
    </row>
    <row r="117" spans="1:34" x14ac:dyDescent="0.25">
      <c r="A117" s="15">
        <v>2023</v>
      </c>
      <c r="B117" s="28">
        <v>3203007</v>
      </c>
      <c r="C117" s="64">
        <v>28590</v>
      </c>
      <c r="D117" s="37">
        <v>14082</v>
      </c>
      <c r="E117" s="39">
        <f t="shared" si="6"/>
        <v>49.254984260230849</v>
      </c>
      <c r="F117" s="37">
        <v>11007</v>
      </c>
      <c r="G117" s="37">
        <v>6455</v>
      </c>
      <c r="H117" s="40">
        <v>78.163613123135917</v>
      </c>
      <c r="I117" s="40">
        <f t="shared" si="7"/>
        <v>38.499475341028329</v>
      </c>
      <c r="J117" s="40">
        <f t="shared" si="12"/>
        <v>45.838659281352079</v>
      </c>
      <c r="K117" s="40">
        <f t="shared" si="9"/>
        <v>22.577824414130816</v>
      </c>
      <c r="L117" s="38">
        <v>5</v>
      </c>
      <c r="M117" s="35">
        <v>50.951384805507004</v>
      </c>
      <c r="N117" s="35">
        <v>21.534274684841801</v>
      </c>
      <c r="O117" s="41">
        <v>57736728.845922299</v>
      </c>
      <c r="P117" s="41">
        <v>7659257.4838130102</v>
      </c>
      <c r="Q117" s="35">
        <v>20.980465815176558</v>
      </c>
      <c r="R117" s="35">
        <v>79.019534184823442</v>
      </c>
      <c r="S117" s="35">
        <v>61.306721897947661</v>
      </c>
      <c r="T117" s="35">
        <v>38.693278102052339</v>
      </c>
      <c r="U117" s="35">
        <v>64.406461307287756</v>
      </c>
      <c r="V117" s="35">
        <v>35.593538692712244</v>
      </c>
      <c r="W117" s="43">
        <v>10.855162572622566</v>
      </c>
      <c r="X117" s="42">
        <v>5.0946280000000002</v>
      </c>
      <c r="Y117" s="42">
        <v>8.9411129119394914</v>
      </c>
      <c r="Z117" s="42">
        <v>91.058887088060501</v>
      </c>
      <c r="AA117" s="44">
        <v>33.631586422383187</v>
      </c>
      <c r="AB117" s="44">
        <f t="shared" si="13"/>
        <v>66.36841357761682</v>
      </c>
      <c r="AC117" s="35">
        <v>72.84628378378379</v>
      </c>
      <c r="AD117" s="35">
        <f t="shared" si="14"/>
        <v>27.15371621621621</v>
      </c>
      <c r="AE117" s="38">
        <v>0</v>
      </c>
      <c r="AG117" s="35">
        <v>61.233729485002833</v>
      </c>
      <c r="AH117" s="45">
        <v>0.85</v>
      </c>
    </row>
    <row r="118" spans="1:34" x14ac:dyDescent="0.25">
      <c r="A118" s="15">
        <v>2023</v>
      </c>
      <c r="B118" s="28">
        <v>3203056</v>
      </c>
      <c r="C118" s="64">
        <v>28931</v>
      </c>
      <c r="D118" s="37">
        <v>15706</v>
      </c>
      <c r="E118" s="39">
        <f t="shared" si="6"/>
        <v>54.287788185683169</v>
      </c>
      <c r="F118" s="37">
        <v>12038</v>
      </c>
      <c r="G118" s="37">
        <v>7532</v>
      </c>
      <c r="H118" s="40">
        <v>76.645867821214821</v>
      </c>
      <c r="I118" s="40">
        <f t="shared" si="7"/>
        <v>41.609346375859808</v>
      </c>
      <c r="J118" s="40">
        <f t="shared" si="12"/>
        <v>47.956195084681013</v>
      </c>
      <c r="K118" s="40">
        <f t="shared" si="9"/>
        <v>26.034357609484637</v>
      </c>
      <c r="L118" s="38">
        <v>15</v>
      </c>
      <c r="M118" s="35">
        <v>53.840186881149499</v>
      </c>
      <c r="N118" s="35">
        <v>31.913889008864899</v>
      </c>
      <c r="O118" s="41">
        <v>68046218.335159704</v>
      </c>
      <c r="P118" s="41">
        <v>12660107.825034</v>
      </c>
      <c r="Q118" s="35">
        <v>12.861736334405144</v>
      </c>
      <c r="R118" s="35">
        <v>87.138263665594849</v>
      </c>
      <c r="S118" s="35">
        <v>59.090909090909093</v>
      </c>
      <c r="T118" s="35">
        <v>40.909090909090914</v>
      </c>
      <c r="U118" s="35">
        <v>75.016077170418001</v>
      </c>
      <c r="V118" s="35">
        <v>24.983922829581996</v>
      </c>
      <c r="W118" s="35">
        <v>13.691199850369401</v>
      </c>
      <c r="X118" s="42">
        <v>5.3730929999999999</v>
      </c>
      <c r="Y118" s="42">
        <v>5.4911955514365154</v>
      </c>
      <c r="Z118" s="42">
        <v>94.508804448563495</v>
      </c>
      <c r="AA118" s="44">
        <v>28.193047243091812</v>
      </c>
      <c r="AB118" s="44">
        <f t="shared" si="13"/>
        <v>71.806952756908188</v>
      </c>
      <c r="AC118" s="35">
        <v>60.77235772357723</v>
      </c>
      <c r="AD118" s="35">
        <f t="shared" si="14"/>
        <v>39.22764227642277</v>
      </c>
      <c r="AE118" s="38">
        <v>2</v>
      </c>
      <c r="AG118" s="35">
        <v>45.988700564971751</v>
      </c>
      <c r="AH118" s="45">
        <v>0.88</v>
      </c>
    </row>
    <row r="119" spans="1:34" x14ac:dyDescent="0.25">
      <c r="A119" s="15">
        <v>2023</v>
      </c>
      <c r="B119" s="28">
        <v>3203106</v>
      </c>
      <c r="C119" s="64">
        <v>11575</v>
      </c>
      <c r="D119" s="37">
        <v>6211</v>
      </c>
      <c r="E119" s="39">
        <f t="shared" si="6"/>
        <v>53.658747300215978</v>
      </c>
      <c r="F119" s="37">
        <v>4161</v>
      </c>
      <c r="G119" s="37">
        <v>2395</v>
      </c>
      <c r="H119" s="40">
        <v>66.994042827241998</v>
      </c>
      <c r="I119" s="40">
        <f t="shared" si="7"/>
        <v>35.948164146868251</v>
      </c>
      <c r="J119" s="40">
        <f t="shared" si="12"/>
        <v>38.560618257929477</v>
      </c>
      <c r="K119" s="40">
        <f t="shared" si="9"/>
        <v>20.691144708423327</v>
      </c>
      <c r="L119" s="38">
        <v>1</v>
      </c>
      <c r="M119" s="35">
        <v>44.476916167960503</v>
      </c>
      <c r="N119" s="35">
        <v>25.677608091893902</v>
      </c>
      <c r="O119" s="41">
        <v>22229415.286455698</v>
      </c>
      <c r="P119" s="41">
        <v>4028173.5779748401</v>
      </c>
      <c r="Q119" s="35">
        <v>14.336917562724013</v>
      </c>
      <c r="R119" s="35">
        <v>85.663082437275989</v>
      </c>
      <c r="S119" s="35">
        <v>76.343223736968724</v>
      </c>
      <c r="T119" s="35">
        <v>23.656776263031276</v>
      </c>
      <c r="U119" s="35">
        <v>81.441656710473922</v>
      </c>
      <c r="V119" s="35">
        <v>18.558343289526086</v>
      </c>
      <c r="W119" s="43">
        <v>9.5638698251051579</v>
      </c>
      <c r="X119" s="42">
        <v>6.4295869999999997</v>
      </c>
      <c r="Y119" s="42">
        <v>4.4008124576844958</v>
      </c>
      <c r="Z119" s="42">
        <v>95.599187542315505</v>
      </c>
      <c r="AA119" s="44">
        <v>31.47641281597166</v>
      </c>
      <c r="AB119" s="44">
        <f t="shared" si="13"/>
        <v>68.523587184028344</v>
      </c>
      <c r="AC119" s="35">
        <v>54.833759590792837</v>
      </c>
      <c r="AD119" s="35">
        <f t="shared" si="14"/>
        <v>45.166240409207163</v>
      </c>
      <c r="AE119" s="38">
        <v>0</v>
      </c>
      <c r="AG119" s="35">
        <v>43.206256109481913</v>
      </c>
      <c r="AH119" s="45">
        <v>0.92</v>
      </c>
    </row>
    <row r="120" spans="1:34" x14ac:dyDescent="0.25">
      <c r="A120" s="15">
        <v>2023</v>
      </c>
      <c r="B120" s="28">
        <v>3203130</v>
      </c>
      <c r="C120" s="64">
        <v>14079</v>
      </c>
      <c r="D120" s="37">
        <v>6353</v>
      </c>
      <c r="E120" s="39">
        <f t="shared" si="6"/>
        <v>45.123943461893603</v>
      </c>
      <c r="F120" s="37">
        <v>3870</v>
      </c>
      <c r="G120" s="37">
        <v>2034</v>
      </c>
      <c r="H120" s="40">
        <v>60.916102628679369</v>
      </c>
      <c r="I120" s="40">
        <f t="shared" si="7"/>
        <v>27.487747709354359</v>
      </c>
      <c r="J120" s="40">
        <f t="shared" si="12"/>
        <v>32.016370218794272</v>
      </c>
      <c r="K120" s="40">
        <f t="shared" si="9"/>
        <v>14.447048796079267</v>
      </c>
      <c r="L120" s="38">
        <v>1</v>
      </c>
      <c r="M120" s="35">
        <v>36.098003391179802</v>
      </c>
      <c r="N120" s="35">
        <v>15.463872283208699</v>
      </c>
      <c r="O120" s="41">
        <v>18454142.9005928</v>
      </c>
      <c r="P120" s="41">
        <v>2481356.6495870999</v>
      </c>
      <c r="Q120" s="35">
        <v>5.0198627663416397</v>
      </c>
      <c r="R120" s="35">
        <v>94.980137233658354</v>
      </c>
      <c r="S120" s="35">
        <v>93.813314037626625</v>
      </c>
      <c r="T120" s="35">
        <v>6.1866859623733719</v>
      </c>
      <c r="U120" s="35">
        <v>93.643914770675323</v>
      </c>
      <c r="V120" s="35">
        <v>6.3560852293246661</v>
      </c>
      <c r="W120" s="35">
        <v>9.3665628245067492</v>
      </c>
      <c r="X120" s="42">
        <v>6.3630190000000004</v>
      </c>
      <c r="Y120" s="42">
        <v>3.6023054755043229</v>
      </c>
      <c r="Z120" s="42">
        <v>96.397694524495677</v>
      </c>
      <c r="AA120" s="44">
        <v>30.458051314339684</v>
      </c>
      <c r="AB120" s="44">
        <f t="shared" si="13"/>
        <v>69.541948685660316</v>
      </c>
      <c r="AC120" s="35">
        <v>37.054263565891468</v>
      </c>
      <c r="AD120" s="35">
        <f t="shared" si="14"/>
        <v>62.945736434108532</v>
      </c>
      <c r="AE120" s="38">
        <v>0</v>
      </c>
      <c r="AG120" s="35">
        <v>40.783615316117547</v>
      </c>
      <c r="AH120" s="45">
        <v>0.85</v>
      </c>
    </row>
    <row r="121" spans="1:34" x14ac:dyDescent="0.25">
      <c r="A121" s="15">
        <v>2023</v>
      </c>
      <c r="B121" s="28">
        <v>3203163</v>
      </c>
      <c r="C121" s="64">
        <v>11094</v>
      </c>
      <c r="D121" s="37">
        <v>4872</v>
      </c>
      <c r="E121" s="39">
        <f t="shared" si="6"/>
        <v>43.915630070308275</v>
      </c>
      <c r="F121" s="37">
        <v>3729</v>
      </c>
      <c r="G121" s="37">
        <v>2525</v>
      </c>
      <c r="H121" s="40">
        <v>76.539408866995075</v>
      </c>
      <c r="I121" s="40">
        <f t="shared" si="7"/>
        <v>33.612763656030289</v>
      </c>
      <c r="J121" s="40">
        <f t="shared" si="12"/>
        <v>51.826765188834159</v>
      </c>
      <c r="K121" s="40">
        <f t="shared" si="9"/>
        <v>22.760050477735714</v>
      </c>
      <c r="L121" s="38">
        <v>1</v>
      </c>
      <c r="M121" s="35">
        <v>54.749662648266394</v>
      </c>
      <c r="N121" s="35">
        <v>31.816532316728001</v>
      </c>
      <c r="O121" s="41">
        <v>21464489.7851643</v>
      </c>
      <c r="P121" s="41">
        <v>3915184.2496446501</v>
      </c>
      <c r="Q121" s="35">
        <v>37.432578209277239</v>
      </c>
      <c r="R121" s="35">
        <v>62.567421790722761</v>
      </c>
      <c r="S121" s="35">
        <v>38.240086909288429</v>
      </c>
      <c r="T121" s="35">
        <v>61.759913090711571</v>
      </c>
      <c r="U121" s="35">
        <v>42.340884573894286</v>
      </c>
      <c r="V121" s="35">
        <v>57.659115426105721</v>
      </c>
      <c r="W121" s="43">
        <v>8.1940257604823241</v>
      </c>
      <c r="X121" s="42">
        <v>5.4742680000000004</v>
      </c>
      <c r="Y121" s="42">
        <v>5.7481751824817522</v>
      </c>
      <c r="Z121" s="42">
        <v>94.251824817518255</v>
      </c>
      <c r="AA121" s="44">
        <v>40.660919540229884</v>
      </c>
      <c r="AB121" s="44">
        <f t="shared" si="13"/>
        <v>59.339080459770116</v>
      </c>
      <c r="AC121" s="35">
        <v>80.969207470974254</v>
      </c>
      <c r="AD121" s="35">
        <f t="shared" si="14"/>
        <v>19.030792529025746</v>
      </c>
      <c r="AE121" s="38">
        <v>0</v>
      </c>
      <c r="AG121" s="35">
        <v>66.552609067579127</v>
      </c>
      <c r="AH121" s="45">
        <v>0.84</v>
      </c>
    </row>
    <row r="122" spans="1:34" x14ac:dyDescent="0.25">
      <c r="A122" s="15">
        <v>2023</v>
      </c>
      <c r="B122" s="28">
        <v>3203205</v>
      </c>
      <c r="C122" s="64">
        <v>166786</v>
      </c>
      <c r="D122" s="37">
        <v>55913</v>
      </c>
      <c r="E122" s="39">
        <f t="shared" si="6"/>
        <v>33.523796961375659</v>
      </c>
      <c r="F122" s="37">
        <v>40737</v>
      </c>
      <c r="G122" s="37">
        <v>21243</v>
      </c>
      <c r="H122" s="40">
        <v>72.857832704380016</v>
      </c>
      <c r="I122" s="40">
        <f t="shared" si="7"/>
        <v>24.424711906275107</v>
      </c>
      <c r="J122" s="40">
        <f t="shared" si="12"/>
        <v>37.992953338221881</v>
      </c>
      <c r="K122" s="40">
        <f t="shared" si="9"/>
        <v>12.736680536735697</v>
      </c>
      <c r="L122" s="38">
        <v>34</v>
      </c>
      <c r="M122" s="35">
        <v>43.9646184608171</v>
      </c>
      <c r="N122" s="35">
        <v>17.070386171787</v>
      </c>
      <c r="O122" s="41">
        <v>197809864.72712901</v>
      </c>
      <c r="P122" s="41">
        <v>24107280.545499299</v>
      </c>
      <c r="Q122" s="35">
        <v>6.2331354560172691</v>
      </c>
      <c r="R122" s="35">
        <v>93.766864543982734</v>
      </c>
      <c r="S122" s="35">
        <v>75.949481689375759</v>
      </c>
      <c r="T122" s="35">
        <v>24.050518310624234</v>
      </c>
      <c r="U122" s="35">
        <v>88.172333153444853</v>
      </c>
      <c r="V122" s="35">
        <v>11.827666846555136</v>
      </c>
      <c r="W122" s="35">
        <v>8.6189299527288341</v>
      </c>
      <c r="X122" s="42">
        <v>6.39297</v>
      </c>
      <c r="Y122" s="42">
        <v>4.9273828423590285</v>
      </c>
      <c r="Z122" s="42">
        <v>95.072617157640977</v>
      </c>
      <c r="AA122" s="44">
        <v>34.491084363207122</v>
      </c>
      <c r="AB122" s="44">
        <f t="shared" si="13"/>
        <v>65.508915636792878</v>
      </c>
      <c r="AC122" s="35">
        <v>51.236712470832259</v>
      </c>
      <c r="AD122" s="35">
        <f t="shared" si="14"/>
        <v>48.763287529167741</v>
      </c>
      <c r="AE122" s="38">
        <v>10</v>
      </c>
      <c r="AG122" s="35">
        <v>34.252450980392155</v>
      </c>
      <c r="AH122" s="45">
        <v>0.82</v>
      </c>
    </row>
    <row r="123" spans="1:34" x14ac:dyDescent="0.25">
      <c r="A123" s="15">
        <v>2023</v>
      </c>
      <c r="B123" s="28">
        <v>3203304</v>
      </c>
      <c r="C123" s="64">
        <v>12770</v>
      </c>
      <c r="D123" s="37">
        <v>7064</v>
      </c>
      <c r="E123" s="39">
        <f t="shared" si="6"/>
        <v>55.317149569303062</v>
      </c>
      <c r="F123" s="37">
        <v>5698</v>
      </c>
      <c r="G123" s="37">
        <v>4062</v>
      </c>
      <c r="H123" s="40">
        <v>80.662514156285397</v>
      </c>
      <c r="I123" s="40">
        <f t="shared" si="7"/>
        <v>44.620203602192639</v>
      </c>
      <c r="J123" s="40">
        <f t="shared" si="12"/>
        <v>57.502831257078149</v>
      </c>
      <c r="K123" s="40">
        <f t="shared" si="9"/>
        <v>31.808927173061864</v>
      </c>
      <c r="L123" s="38">
        <v>0</v>
      </c>
      <c r="M123" s="35">
        <v>59.747310309357907</v>
      </c>
      <c r="N123" s="35">
        <v>38.165945350667698</v>
      </c>
      <c r="O123" s="41">
        <v>33962597.030036204</v>
      </c>
      <c r="P123" s="41">
        <v>6809556.0006256802</v>
      </c>
      <c r="Q123" s="35">
        <v>22.697254084115396</v>
      </c>
      <c r="R123" s="35">
        <v>77.3027459158846</v>
      </c>
      <c r="S123" s="35">
        <v>67.168885774351779</v>
      </c>
      <c r="T123" s="35">
        <v>32.831114225648214</v>
      </c>
      <c r="U123" s="35">
        <v>62.287104622871048</v>
      </c>
      <c r="V123" s="35">
        <v>37.712895377128952</v>
      </c>
      <c r="W123" s="43">
        <v>11.147540983606557</v>
      </c>
      <c r="X123" s="42">
        <v>5.1964829999999997</v>
      </c>
      <c r="Y123" s="42">
        <v>7.5506445672191527</v>
      </c>
      <c r="Z123" s="42">
        <v>92.449355432780848</v>
      </c>
      <c r="AA123" s="44">
        <v>35.815402038505098</v>
      </c>
      <c r="AB123" s="44">
        <f t="shared" si="13"/>
        <v>64.184597961494902</v>
      </c>
      <c r="AC123" s="35">
        <v>84.031620553359687</v>
      </c>
      <c r="AD123" s="35">
        <f t="shared" si="14"/>
        <v>15.968379446640313</v>
      </c>
      <c r="AE123" s="38">
        <v>0</v>
      </c>
      <c r="AG123" s="35">
        <v>61.937716262975783</v>
      </c>
      <c r="AH123" s="45">
        <v>0.78</v>
      </c>
    </row>
    <row r="124" spans="1:34" x14ac:dyDescent="0.25">
      <c r="A124" s="15">
        <v>2023</v>
      </c>
      <c r="B124" s="28">
        <v>3203320</v>
      </c>
      <c r="C124" s="64">
        <v>41929</v>
      </c>
      <c r="D124" s="37">
        <v>24044</v>
      </c>
      <c r="E124" s="39">
        <f t="shared" si="6"/>
        <v>57.344558658684917</v>
      </c>
      <c r="F124" s="37">
        <v>18489</v>
      </c>
      <c r="G124" s="37">
        <v>12934</v>
      </c>
      <c r="H124" s="40">
        <v>76.896523041091342</v>
      </c>
      <c r="I124" s="40">
        <f t="shared" si="7"/>
        <v>44.09597176178778</v>
      </c>
      <c r="J124" s="40">
        <f t="shared" si="12"/>
        <v>53.793046082182663</v>
      </c>
      <c r="K124" s="40">
        <f t="shared" si="9"/>
        <v>30.84738486489065</v>
      </c>
      <c r="L124" s="38">
        <v>44</v>
      </c>
      <c r="M124" s="35">
        <v>55.672492591799902</v>
      </c>
      <c r="N124" s="35">
        <v>33.848662523523501</v>
      </c>
      <c r="O124" s="41">
        <v>107715754.53799701</v>
      </c>
      <c r="P124" s="41">
        <v>20556080.668355901</v>
      </c>
      <c r="Q124" s="35">
        <v>3.5011373751359902</v>
      </c>
      <c r="R124" s="35">
        <v>96.498862624864003</v>
      </c>
      <c r="S124" s="35">
        <v>53.132506004803851</v>
      </c>
      <c r="T124" s="35">
        <v>46.867493995196156</v>
      </c>
      <c r="U124" s="35">
        <v>87.211947384037188</v>
      </c>
      <c r="V124" s="35">
        <v>12.788052615962814</v>
      </c>
      <c r="W124" s="35">
        <v>8.4315342917746872</v>
      </c>
      <c r="X124" s="42">
        <v>6.2606099999999998</v>
      </c>
      <c r="Y124" s="42">
        <v>4.2519685039370074</v>
      </c>
      <c r="Z124" s="42">
        <v>95.748031496062993</v>
      </c>
      <c r="AA124" s="44">
        <v>29.013475295291961</v>
      </c>
      <c r="AB124" s="44">
        <f t="shared" si="13"/>
        <v>70.986524704708046</v>
      </c>
      <c r="AC124" s="35">
        <v>65.567660550458712</v>
      </c>
      <c r="AD124" s="35">
        <f t="shared" si="14"/>
        <v>34.432339449541288</v>
      </c>
      <c r="AE124" s="38">
        <v>0</v>
      </c>
      <c r="AG124" s="35">
        <v>46.196769456681352</v>
      </c>
      <c r="AH124" s="45">
        <v>0.89</v>
      </c>
    </row>
    <row r="125" spans="1:34" x14ac:dyDescent="0.25">
      <c r="A125" s="15">
        <v>2023</v>
      </c>
      <c r="B125" s="28">
        <v>3203346</v>
      </c>
      <c r="C125" s="64">
        <v>17641</v>
      </c>
      <c r="D125" s="37">
        <v>5762</v>
      </c>
      <c r="E125" s="39">
        <f t="shared" si="6"/>
        <v>32.662547474632959</v>
      </c>
      <c r="F125" s="37">
        <v>3751</v>
      </c>
      <c r="G125" s="37">
        <v>1254</v>
      </c>
      <c r="H125" s="40">
        <v>65.098923984727534</v>
      </c>
      <c r="I125" s="40">
        <f t="shared" si="7"/>
        <v>21.262966951986847</v>
      </c>
      <c r="J125" s="40">
        <f t="shared" si="12"/>
        <v>21.763276640055537</v>
      </c>
      <c r="K125" s="40">
        <f t="shared" si="9"/>
        <v>7.1084405645938444</v>
      </c>
      <c r="L125" s="38">
        <v>15</v>
      </c>
      <c r="M125" s="35">
        <v>34.119506621742303</v>
      </c>
      <c r="N125" s="35">
        <v>10.908427973910999</v>
      </c>
      <c r="O125" s="41">
        <v>15820049.534382099</v>
      </c>
      <c r="P125" s="41">
        <v>1587550.33328939</v>
      </c>
      <c r="Q125" s="35">
        <v>2.1010281627179257</v>
      </c>
      <c r="R125" s="35">
        <v>97.898971837282076</v>
      </c>
      <c r="S125" s="35">
        <v>39.134355275022543</v>
      </c>
      <c r="T125" s="35">
        <v>60.86564472497745</v>
      </c>
      <c r="U125" s="35">
        <v>60.572194903889141</v>
      </c>
      <c r="V125" s="35">
        <v>39.427805096110866</v>
      </c>
      <c r="W125" s="43">
        <v>10.482076637824475</v>
      </c>
      <c r="X125" s="42">
        <v>5.5648780000000002</v>
      </c>
      <c r="Y125" s="42">
        <v>4.4796691936595456</v>
      </c>
      <c r="Z125" s="42">
        <v>95.520330806340453</v>
      </c>
      <c r="AA125" s="44">
        <v>32.974661575841722</v>
      </c>
      <c r="AB125" s="44">
        <f t="shared" si="13"/>
        <v>67.025338424158278</v>
      </c>
      <c r="AC125" s="35">
        <v>53.421052631578945</v>
      </c>
      <c r="AD125" s="35">
        <f t="shared" si="14"/>
        <v>46.578947368421055</v>
      </c>
      <c r="AE125" s="38">
        <v>1</v>
      </c>
      <c r="AG125" s="35">
        <v>57.674418604651166</v>
      </c>
      <c r="AH125" s="45">
        <v>0.84</v>
      </c>
    </row>
    <row r="126" spans="1:34" x14ac:dyDescent="0.25">
      <c r="A126" s="15">
        <v>2023</v>
      </c>
      <c r="B126" s="28">
        <v>3203353</v>
      </c>
      <c r="C126" s="64">
        <v>12387</v>
      </c>
      <c r="D126" s="37">
        <v>5790</v>
      </c>
      <c r="E126" s="39">
        <f t="shared" si="6"/>
        <v>46.742552676192787</v>
      </c>
      <c r="F126" s="37">
        <v>3732</v>
      </c>
      <c r="G126" s="37">
        <v>1862</v>
      </c>
      <c r="H126" s="40">
        <v>64.4559585492228</v>
      </c>
      <c r="I126" s="40">
        <f t="shared" si="7"/>
        <v>30.128360377815451</v>
      </c>
      <c r="J126" s="40">
        <f t="shared" si="12"/>
        <v>32.158894645941274</v>
      </c>
      <c r="K126" s="40">
        <f t="shared" si="9"/>
        <v>15.031888269960442</v>
      </c>
      <c r="L126" s="38">
        <v>7</v>
      </c>
      <c r="M126" s="35">
        <v>37.459315485183396</v>
      </c>
      <c r="N126" s="35">
        <v>15.3290231732405</v>
      </c>
      <c r="O126" s="41">
        <v>17453006.2121921</v>
      </c>
      <c r="P126" s="41">
        <v>2241739.4037055499</v>
      </c>
      <c r="Q126" s="35">
        <v>16.001834021091245</v>
      </c>
      <c r="R126" s="35">
        <v>83.998165978908759</v>
      </c>
      <c r="S126" s="35">
        <v>64.095500459136829</v>
      </c>
      <c r="T126" s="35">
        <v>35.904499540863178</v>
      </c>
      <c r="U126" s="35">
        <v>62.631820265933058</v>
      </c>
      <c r="V126" s="35">
        <v>37.368179734066942</v>
      </c>
      <c r="W126" s="35">
        <v>8.0046948356807501</v>
      </c>
      <c r="X126" s="42">
        <v>5.7943980000000002</v>
      </c>
      <c r="Y126" s="42">
        <v>3.8714390065741422</v>
      </c>
      <c r="Z126" s="42">
        <v>96.128560993425864</v>
      </c>
      <c r="AA126" s="44">
        <v>34.404145077720202</v>
      </c>
      <c r="AB126" s="44">
        <f t="shared" si="13"/>
        <v>65.595854922279798</v>
      </c>
      <c r="AC126" s="35">
        <v>53.765060240963855</v>
      </c>
      <c r="AD126" s="35">
        <f t="shared" si="14"/>
        <v>46.234939759036145</v>
      </c>
      <c r="AE126" s="38">
        <v>0</v>
      </c>
      <c r="AG126" s="35">
        <v>57.002188183807448</v>
      </c>
      <c r="AH126" s="45">
        <v>0.89</v>
      </c>
    </row>
    <row r="127" spans="1:34" x14ac:dyDescent="0.25">
      <c r="A127" s="15">
        <v>2023</v>
      </c>
      <c r="B127" s="28">
        <v>3203403</v>
      </c>
      <c r="C127" s="64">
        <v>24475</v>
      </c>
      <c r="D127" s="37">
        <v>13934</v>
      </c>
      <c r="E127" s="39">
        <f t="shared" si="6"/>
        <v>56.931562819203272</v>
      </c>
      <c r="F127" s="37">
        <v>10897</v>
      </c>
      <c r="G127" s="37">
        <v>8291</v>
      </c>
      <c r="H127" s="40">
        <v>78.204392134347628</v>
      </c>
      <c r="I127" s="40">
        <f t="shared" si="7"/>
        <v>44.522982635342181</v>
      </c>
      <c r="J127" s="40">
        <f t="shared" si="12"/>
        <v>59.501937706329841</v>
      </c>
      <c r="K127" s="40">
        <f t="shared" si="9"/>
        <v>33.875383043922369</v>
      </c>
      <c r="L127" s="38">
        <v>1</v>
      </c>
      <c r="M127" s="35">
        <v>59.234574408486893</v>
      </c>
      <c r="N127" s="35">
        <v>39.564611533099395</v>
      </c>
      <c r="O127" s="41">
        <v>66417560.677914202</v>
      </c>
      <c r="P127" s="41">
        <v>13924345.5808887</v>
      </c>
      <c r="Q127" s="35">
        <v>20.960766141489032</v>
      </c>
      <c r="R127" s="35">
        <v>79.039233858510968</v>
      </c>
      <c r="S127" s="35">
        <v>57.660728117738188</v>
      </c>
      <c r="T127" s="35">
        <v>42.339271882261812</v>
      </c>
      <c r="U127" s="35">
        <v>72.613531047265994</v>
      </c>
      <c r="V127" s="35">
        <v>27.38646895273401</v>
      </c>
      <c r="W127" s="43">
        <v>8.0349510874726935</v>
      </c>
      <c r="X127" s="42">
        <v>6.1811220000000002</v>
      </c>
      <c r="Y127" s="42">
        <v>7.5875486381322954</v>
      </c>
      <c r="Z127" s="42">
        <v>92.41245136186771</v>
      </c>
      <c r="AA127" s="44">
        <v>37.842686952777377</v>
      </c>
      <c r="AB127" s="44">
        <f t="shared" si="13"/>
        <v>62.157313047222623</v>
      </c>
      <c r="AC127" s="35">
        <v>69.960174473734114</v>
      </c>
      <c r="AD127" s="35">
        <f t="shared" si="14"/>
        <v>30.039825526265886</v>
      </c>
      <c r="AE127" s="38">
        <v>1</v>
      </c>
      <c r="AG127" s="35">
        <v>48.727984344422701</v>
      </c>
      <c r="AH127" s="45">
        <v>0.91</v>
      </c>
    </row>
    <row r="128" spans="1:34" x14ac:dyDescent="0.25">
      <c r="A128" s="15">
        <v>2023</v>
      </c>
      <c r="B128" s="28">
        <v>3203502</v>
      </c>
      <c r="C128" s="64">
        <v>18900</v>
      </c>
      <c r="D128" s="37">
        <v>12972</v>
      </c>
      <c r="E128" s="39">
        <f t="shared" si="6"/>
        <v>68.634920634920633</v>
      </c>
      <c r="F128" s="37">
        <v>9076</v>
      </c>
      <c r="G128" s="37">
        <v>5896</v>
      </c>
      <c r="H128" s="40">
        <v>69.966080789392535</v>
      </c>
      <c r="I128" s="40">
        <f t="shared" si="7"/>
        <v>48.021164021164019</v>
      </c>
      <c r="J128" s="40">
        <f t="shared" si="12"/>
        <v>45.451742213999388</v>
      </c>
      <c r="K128" s="40">
        <f t="shared" si="9"/>
        <v>31.195767195767193</v>
      </c>
      <c r="L128" s="38">
        <v>0</v>
      </c>
      <c r="M128" s="35">
        <v>49.9856457978183</v>
      </c>
      <c r="N128" s="35">
        <v>34.024447994129197</v>
      </c>
      <c r="O128" s="41">
        <v>52177598.902350903</v>
      </c>
      <c r="P128" s="41">
        <v>11147824.1444003</v>
      </c>
      <c r="Q128" s="35">
        <v>14.144736842105262</v>
      </c>
      <c r="R128" s="35">
        <v>85.85526315789474</v>
      </c>
      <c r="S128" s="35">
        <v>81.46255506607929</v>
      </c>
      <c r="T128" s="35">
        <v>18.537444933920703</v>
      </c>
      <c r="U128" s="35">
        <v>79.91689750692521</v>
      </c>
      <c r="V128" s="35">
        <v>20.083102493074794</v>
      </c>
      <c r="W128" s="35">
        <v>11.352531448175487</v>
      </c>
      <c r="X128" s="42">
        <v>5.9291080000000003</v>
      </c>
      <c r="Y128" s="42">
        <v>4.3933761405880363</v>
      </c>
      <c r="Z128" s="42">
        <v>95.606623859411968</v>
      </c>
      <c r="AA128" s="44">
        <v>27.050570459451123</v>
      </c>
      <c r="AB128" s="44">
        <f t="shared" si="13"/>
        <v>72.949429540548877</v>
      </c>
      <c r="AC128" s="35">
        <v>47.164434311769739</v>
      </c>
      <c r="AD128" s="35">
        <f t="shared" si="14"/>
        <v>52.835565688230261</v>
      </c>
      <c r="AE128" s="38">
        <v>1</v>
      </c>
      <c r="AG128" s="35">
        <v>30.8504034761018</v>
      </c>
      <c r="AH128" s="45">
        <v>0.86</v>
      </c>
    </row>
    <row r="129" spans="1:34" x14ac:dyDescent="0.25">
      <c r="A129" s="15">
        <v>2023</v>
      </c>
      <c r="B129" s="28">
        <v>3203601</v>
      </c>
      <c r="C129" s="64">
        <v>5466</v>
      </c>
      <c r="D129" s="37">
        <v>3597</v>
      </c>
      <c r="E129" s="39">
        <f t="shared" si="6"/>
        <v>65.806805708013172</v>
      </c>
      <c r="F129" s="37">
        <v>2492</v>
      </c>
      <c r="G129" s="37">
        <v>1468</v>
      </c>
      <c r="H129" s="40">
        <v>69.279955518487625</v>
      </c>
      <c r="I129" s="40">
        <f t="shared" si="7"/>
        <v>45.590925722649104</v>
      </c>
      <c r="J129" s="40">
        <f t="shared" si="12"/>
        <v>40.811787600778423</v>
      </c>
      <c r="K129" s="40">
        <f t="shared" si="9"/>
        <v>26.856933772411267</v>
      </c>
      <c r="L129" s="38">
        <v>0</v>
      </c>
      <c r="M129" s="35">
        <v>47.262092121355998</v>
      </c>
      <c r="N129" s="35">
        <v>29.504743749202898</v>
      </c>
      <c r="O129" s="41">
        <v>13679972.4484627</v>
      </c>
      <c r="P129" s="41">
        <v>2680552.79954436</v>
      </c>
      <c r="Q129" s="35">
        <v>15.978695073235686</v>
      </c>
      <c r="R129" s="35">
        <v>84.021304926764316</v>
      </c>
      <c r="S129" s="35">
        <v>82.907133243607007</v>
      </c>
      <c r="T129" s="35">
        <v>17.092866756393001</v>
      </c>
      <c r="U129" s="35">
        <v>76.298268974700406</v>
      </c>
      <c r="V129" s="35">
        <v>23.701731025299601</v>
      </c>
      <c r="W129" s="43">
        <v>13.642960812772134</v>
      </c>
      <c r="X129" s="42">
        <v>5.9403519999999999</v>
      </c>
      <c r="Y129" s="42">
        <v>2.4358974358974361</v>
      </c>
      <c r="Z129" s="42">
        <v>97.564102564102555</v>
      </c>
      <c r="AA129" s="44">
        <v>27.634139560745062</v>
      </c>
      <c r="AB129" s="44">
        <f t="shared" si="13"/>
        <v>72.365860439254931</v>
      </c>
      <c r="AC129" s="35">
        <v>51.408450704225352</v>
      </c>
      <c r="AD129" s="35">
        <f t="shared" si="14"/>
        <v>48.591549295774648</v>
      </c>
      <c r="AE129" s="38">
        <v>0</v>
      </c>
      <c r="AG129" s="35">
        <v>39.407744874715263</v>
      </c>
      <c r="AH129" s="45">
        <v>0.87</v>
      </c>
    </row>
    <row r="130" spans="1:34" x14ac:dyDescent="0.25">
      <c r="A130" s="15">
        <v>2023</v>
      </c>
      <c r="B130" s="28">
        <v>3203700</v>
      </c>
      <c r="C130" s="64">
        <v>18153</v>
      </c>
      <c r="D130" s="37">
        <v>9180</v>
      </c>
      <c r="E130" s="39">
        <f t="shared" si="6"/>
        <v>50.570153693604361</v>
      </c>
      <c r="F130" s="37">
        <v>7089</v>
      </c>
      <c r="G130" s="37">
        <v>4215</v>
      </c>
      <c r="H130" s="40">
        <v>77.222222222222229</v>
      </c>
      <c r="I130" s="40">
        <f t="shared" si="7"/>
        <v>39.051396463394475</v>
      </c>
      <c r="J130" s="40">
        <f t="shared" si="12"/>
        <v>45.915032679738559</v>
      </c>
      <c r="K130" s="40">
        <f t="shared" si="9"/>
        <v>23.219302594612461</v>
      </c>
      <c r="L130" s="38">
        <v>2</v>
      </c>
      <c r="M130" s="35">
        <v>51.528345479013105</v>
      </c>
      <c r="N130" s="35">
        <v>23.852917023331198</v>
      </c>
      <c r="O130" s="41">
        <v>38064551.9071064</v>
      </c>
      <c r="P130" s="41">
        <v>5530651.0717379404</v>
      </c>
      <c r="Q130" s="35">
        <v>26.504595315742662</v>
      </c>
      <c r="R130" s="35">
        <v>73.495404684257338</v>
      </c>
      <c r="S130" s="35">
        <v>43.227150937779101</v>
      </c>
      <c r="T130" s="35">
        <v>56.772849062220899</v>
      </c>
      <c r="U130" s="35">
        <v>48.413874888823003</v>
      </c>
      <c r="V130" s="35">
        <v>51.586125111176997</v>
      </c>
      <c r="W130" s="35">
        <v>10.687141306033814</v>
      </c>
      <c r="X130" s="42">
        <v>5.4711179999999997</v>
      </c>
      <c r="Y130" s="42">
        <v>7.64630499786416</v>
      </c>
      <c r="Z130" s="42">
        <v>92.353695002135836</v>
      </c>
      <c r="AA130" s="44">
        <v>35.653594771241828</v>
      </c>
      <c r="AB130" s="44">
        <f t="shared" si="13"/>
        <v>64.346405228758172</v>
      </c>
      <c r="AC130" s="35">
        <v>74.946532233424989</v>
      </c>
      <c r="AD130" s="35">
        <f t="shared" si="14"/>
        <v>25.053467766575011</v>
      </c>
      <c r="AE130" s="38">
        <v>0</v>
      </c>
      <c r="AG130" s="35">
        <v>60.348162475822051</v>
      </c>
      <c r="AH130" s="45">
        <v>0.88</v>
      </c>
    </row>
    <row r="131" spans="1:34" x14ac:dyDescent="0.25">
      <c r="A131" s="15">
        <v>2023</v>
      </c>
      <c r="B131" s="28">
        <v>3203809</v>
      </c>
      <c r="C131" s="64">
        <v>13745</v>
      </c>
      <c r="D131" s="37">
        <v>7914</v>
      </c>
      <c r="E131" s="39">
        <f t="shared" ref="E131:E157" si="15">(D131/C131)*100</f>
        <v>57.577300836667874</v>
      </c>
      <c r="F131" s="37">
        <v>6249</v>
      </c>
      <c r="G131" s="37">
        <v>4684</v>
      </c>
      <c r="H131" s="40">
        <v>78.961334344200154</v>
      </c>
      <c r="I131" s="40">
        <f t="shared" ref="I131:I157" si="16">F131/C131*100</f>
        <v>45.463805020007278</v>
      </c>
      <c r="J131" s="40">
        <f t="shared" si="12"/>
        <v>59.18625221127116</v>
      </c>
      <c r="K131" s="40">
        <f t="shared" ref="K131:K157" si="17">G131/C131*100</f>
        <v>34.077846489632599</v>
      </c>
      <c r="L131" s="38">
        <v>6</v>
      </c>
      <c r="M131" s="35">
        <v>62.479541526796602</v>
      </c>
      <c r="N131" s="35">
        <v>48.573010745238996</v>
      </c>
      <c r="O131" s="41">
        <v>39789247.199281096</v>
      </c>
      <c r="P131" s="41">
        <v>9709193.3694384806</v>
      </c>
      <c r="Q131" s="35">
        <v>18.159135015248129</v>
      </c>
      <c r="R131" s="35">
        <v>81.840864984751875</v>
      </c>
      <c r="S131" s="35">
        <v>64.605959342801441</v>
      </c>
      <c r="T131" s="35">
        <v>35.394040657198552</v>
      </c>
      <c r="U131" s="35">
        <v>73.495980038813414</v>
      </c>
      <c r="V131" s="35">
        <v>26.504019961186582</v>
      </c>
      <c r="W131" s="43">
        <v>8.5763589301121659</v>
      </c>
      <c r="X131" s="42">
        <v>6.6884649999999999</v>
      </c>
      <c r="Y131" s="42">
        <v>7.0467993544916618</v>
      </c>
      <c r="Z131" s="42">
        <v>92.953200645508332</v>
      </c>
      <c r="AA131" s="44">
        <v>24.058630275461208</v>
      </c>
      <c r="AB131" s="44">
        <f t="shared" si="13"/>
        <v>75.941369724538788</v>
      </c>
      <c r="AC131" s="35">
        <v>50.945378151260499</v>
      </c>
      <c r="AD131" s="35">
        <f t="shared" si="14"/>
        <v>49.054621848739501</v>
      </c>
      <c r="AE131" s="38">
        <v>0</v>
      </c>
      <c r="AG131" s="35">
        <v>40.518038852913968</v>
      </c>
      <c r="AH131" s="45">
        <v>0.92</v>
      </c>
    </row>
    <row r="132" spans="1:34" x14ac:dyDescent="0.25">
      <c r="A132" s="15">
        <v>2023</v>
      </c>
      <c r="B132" s="28">
        <v>3203908</v>
      </c>
      <c r="C132" s="64">
        <v>49065</v>
      </c>
      <c r="D132" s="37">
        <v>22105</v>
      </c>
      <c r="E132" s="39">
        <f t="shared" si="15"/>
        <v>45.052481402221545</v>
      </c>
      <c r="F132" s="37">
        <v>15510</v>
      </c>
      <c r="G132" s="37">
        <v>9178</v>
      </c>
      <c r="H132" s="40">
        <v>70.165121013345399</v>
      </c>
      <c r="I132" s="40">
        <f t="shared" si="16"/>
        <v>31.611128095383673</v>
      </c>
      <c r="J132" s="40">
        <f t="shared" si="12"/>
        <v>41.520018095453516</v>
      </c>
      <c r="K132" s="40">
        <f t="shared" si="17"/>
        <v>18.705798430653214</v>
      </c>
      <c r="L132" s="38">
        <v>16</v>
      </c>
      <c r="M132" s="35">
        <v>46.787257634583604</v>
      </c>
      <c r="N132" s="35">
        <v>25.2776472629401</v>
      </c>
      <c r="O132" s="41">
        <v>83224261.903171599</v>
      </c>
      <c r="P132" s="41">
        <v>14112997.011054</v>
      </c>
      <c r="Q132" s="35">
        <v>21.328056288478454</v>
      </c>
      <c r="R132" s="35">
        <v>78.67194371152155</v>
      </c>
      <c r="S132" s="35">
        <v>59.435215946843854</v>
      </c>
      <c r="T132" s="35">
        <v>40.564784053156146</v>
      </c>
      <c r="U132" s="35">
        <v>72.944151275285833</v>
      </c>
      <c r="V132" s="35">
        <v>27.05584872471416</v>
      </c>
      <c r="W132" s="35">
        <v>7.821582006570635</v>
      </c>
      <c r="X132" s="42">
        <v>6.4372829999999999</v>
      </c>
      <c r="Y132" s="42">
        <v>4.0567582317627799</v>
      </c>
      <c r="Z132" s="42">
        <v>95.943241768237215</v>
      </c>
      <c r="AA132" s="44">
        <v>37.082108120334766</v>
      </c>
      <c r="AB132" s="44">
        <f t="shared" si="13"/>
        <v>62.917891879665234</v>
      </c>
      <c r="AC132" s="35">
        <v>60.278150542881534</v>
      </c>
      <c r="AD132" s="35">
        <f t="shared" si="14"/>
        <v>39.721849457118466</v>
      </c>
      <c r="AE132" s="38">
        <v>0</v>
      </c>
      <c r="AG132" s="35">
        <v>43.352450469238789</v>
      </c>
      <c r="AH132" s="45">
        <v>0.87</v>
      </c>
    </row>
    <row r="133" spans="1:34" x14ac:dyDescent="0.25">
      <c r="A133" s="15">
        <v>2023</v>
      </c>
      <c r="B133" s="28">
        <v>3204005</v>
      </c>
      <c r="C133" s="64">
        <v>18893</v>
      </c>
      <c r="D133" s="37">
        <v>9067</v>
      </c>
      <c r="E133" s="39">
        <f t="shared" si="15"/>
        <v>47.991319536336206</v>
      </c>
      <c r="F133" s="37">
        <v>6555</v>
      </c>
      <c r="G133" s="37">
        <v>4051</v>
      </c>
      <c r="H133" s="40">
        <v>72.295136208227646</v>
      </c>
      <c r="I133" s="40">
        <f t="shared" si="16"/>
        <v>34.695389826920028</v>
      </c>
      <c r="J133" s="40">
        <f t="shared" si="12"/>
        <v>44.678504466747547</v>
      </c>
      <c r="K133" s="40">
        <f t="shared" si="17"/>
        <v>21.441803842693062</v>
      </c>
      <c r="L133" s="38">
        <v>0</v>
      </c>
      <c r="M133" s="35">
        <v>48.367620512387198</v>
      </c>
      <c r="N133" s="35">
        <v>22.068618586366302</v>
      </c>
      <c r="O133" s="41">
        <v>35289879.926316403</v>
      </c>
      <c r="P133" s="41">
        <v>5053948.8900971301</v>
      </c>
      <c r="Q133" s="35">
        <v>42.689129052765416</v>
      </c>
      <c r="R133" s="35">
        <v>57.310870947234584</v>
      </c>
      <c r="S133" s="35">
        <v>52.928071292170586</v>
      </c>
      <c r="T133" s="35">
        <v>47.071928707829407</v>
      </c>
      <c r="U133" s="35">
        <v>52.511125238397973</v>
      </c>
      <c r="V133" s="35">
        <v>47.488874761602034</v>
      </c>
      <c r="W133" s="43">
        <v>9.9201655824955637</v>
      </c>
      <c r="X133" s="42">
        <v>5.5093540000000001</v>
      </c>
      <c r="Y133" s="42">
        <v>5.717054263565891</v>
      </c>
      <c r="Z133" s="42">
        <v>94.282945736434115</v>
      </c>
      <c r="AA133" s="44">
        <v>41.777875813389215</v>
      </c>
      <c r="AB133" s="44">
        <f t="shared" si="13"/>
        <v>58.222124186610785</v>
      </c>
      <c r="AC133" s="35">
        <v>75.290390707497352</v>
      </c>
      <c r="AD133" s="35">
        <f t="shared" si="14"/>
        <v>24.709609292502648</v>
      </c>
      <c r="AE133" s="38">
        <v>1</v>
      </c>
      <c r="AG133" s="35">
        <v>53.34448160535117</v>
      </c>
      <c r="AH133" s="45">
        <v>0.87</v>
      </c>
    </row>
    <row r="134" spans="1:34" x14ac:dyDescent="0.25">
      <c r="A134" s="15">
        <v>2023</v>
      </c>
      <c r="B134" s="28">
        <v>3204054</v>
      </c>
      <c r="C134" s="64">
        <v>21522</v>
      </c>
      <c r="D134" s="37">
        <v>14349</v>
      </c>
      <c r="E134" s="39">
        <f t="shared" si="15"/>
        <v>66.671313074993037</v>
      </c>
      <c r="F134" s="37">
        <v>10248</v>
      </c>
      <c r="G134" s="37">
        <v>6774</v>
      </c>
      <c r="H134" s="40">
        <v>71.419611122726323</v>
      </c>
      <c r="I134" s="40">
        <f t="shared" si="16"/>
        <v>47.61639252857541</v>
      </c>
      <c r="J134" s="40">
        <f t="shared" si="12"/>
        <v>47.20886472924942</v>
      </c>
      <c r="K134" s="40">
        <f t="shared" si="17"/>
        <v>31.474770002787842</v>
      </c>
      <c r="L134" s="38">
        <v>9</v>
      </c>
      <c r="M134" s="35">
        <v>51.199502740216396</v>
      </c>
      <c r="N134" s="35">
        <v>33.008636089704602</v>
      </c>
      <c r="O134" s="41">
        <v>59117930.303348303</v>
      </c>
      <c r="P134" s="41">
        <v>11963032.8820784</v>
      </c>
      <c r="Q134" s="35">
        <v>5.5090998524348258</v>
      </c>
      <c r="R134" s="35">
        <v>94.490900147565171</v>
      </c>
      <c r="S134" s="35">
        <v>72.987270623243518</v>
      </c>
      <c r="T134" s="35">
        <v>27.012729376756489</v>
      </c>
      <c r="U134" s="35">
        <v>91.244466305951804</v>
      </c>
      <c r="V134" s="35">
        <v>8.7555336940482054</v>
      </c>
      <c r="W134" s="35">
        <v>14.148609874344514</v>
      </c>
      <c r="X134" s="42">
        <v>5.8926730000000003</v>
      </c>
      <c r="Y134" s="42">
        <v>5.5599682287529779</v>
      </c>
      <c r="Z134" s="42">
        <v>94.440031771247021</v>
      </c>
      <c r="AA134" s="44">
        <v>30.085720259251513</v>
      </c>
      <c r="AB134" s="44">
        <f t="shared" si="13"/>
        <v>69.914279740748484</v>
      </c>
      <c r="AC134" s="35">
        <v>49.386147787815617</v>
      </c>
      <c r="AD134" s="35">
        <f t="shared" si="14"/>
        <v>50.613852212184383</v>
      </c>
      <c r="AE134" s="38">
        <v>1</v>
      </c>
      <c r="AG134" s="35">
        <v>37.459584295612011</v>
      </c>
      <c r="AH134" s="45">
        <v>0.85</v>
      </c>
    </row>
    <row r="135" spans="1:34" x14ac:dyDescent="0.25">
      <c r="A135" s="15">
        <v>2023</v>
      </c>
      <c r="B135" s="28">
        <v>3204104</v>
      </c>
      <c r="C135" s="64">
        <v>23915</v>
      </c>
      <c r="D135" s="37">
        <v>11870</v>
      </c>
      <c r="E135" s="39">
        <f t="shared" si="15"/>
        <v>49.634120844658163</v>
      </c>
      <c r="F135" s="37">
        <v>9046</v>
      </c>
      <c r="G135" s="37">
        <v>5607</v>
      </c>
      <c r="H135" s="40">
        <v>76.208930075821399</v>
      </c>
      <c r="I135" s="40">
        <f t="shared" si="16"/>
        <v>37.825632448254233</v>
      </c>
      <c r="J135" s="40">
        <f t="shared" si="12"/>
        <v>47.236731255265376</v>
      </c>
      <c r="K135" s="40">
        <f t="shared" si="17"/>
        <v>23.445536274304828</v>
      </c>
      <c r="L135" s="38">
        <v>0</v>
      </c>
      <c r="M135" s="35">
        <v>51.869917938522804</v>
      </c>
      <c r="N135" s="35">
        <v>28.8236473300013</v>
      </c>
      <c r="O135" s="41">
        <v>49544804.881238103</v>
      </c>
      <c r="P135" s="41">
        <v>8641551.7575025894</v>
      </c>
      <c r="Q135" s="35">
        <v>12.02051282051282</v>
      </c>
      <c r="R135" s="35">
        <v>87.97948717948718</v>
      </c>
      <c r="S135" s="35">
        <v>86.92434210526315</v>
      </c>
      <c r="T135" s="35">
        <v>13.075657894736842</v>
      </c>
      <c r="U135" s="35">
        <v>84.779487179487177</v>
      </c>
      <c r="V135" s="35">
        <v>15.220512820512822</v>
      </c>
      <c r="W135" s="43">
        <v>9.1648719789423314</v>
      </c>
      <c r="X135" s="42">
        <v>5.605702</v>
      </c>
      <c r="Y135" s="42">
        <v>6.1875</v>
      </c>
      <c r="Z135" s="42">
        <v>93.8125</v>
      </c>
      <c r="AA135" s="44">
        <v>27.068239258635213</v>
      </c>
      <c r="AB135" s="44">
        <f t="shared" si="13"/>
        <v>72.931760741364783</v>
      </c>
      <c r="AC135" s="35">
        <v>57.111733582321818</v>
      </c>
      <c r="AD135" s="35">
        <f t="shared" si="14"/>
        <v>42.888266417678182</v>
      </c>
      <c r="AE135" s="38">
        <v>1</v>
      </c>
      <c r="AG135" s="35">
        <v>29.450190528034842</v>
      </c>
      <c r="AH135" s="45">
        <v>0.82</v>
      </c>
    </row>
    <row r="136" spans="1:34" x14ac:dyDescent="0.25">
      <c r="A136" s="15">
        <v>2023</v>
      </c>
      <c r="B136" s="28">
        <v>3204203</v>
      </c>
      <c r="C136" s="64">
        <v>22300</v>
      </c>
      <c r="D136" s="37">
        <v>11849</v>
      </c>
      <c r="E136" s="39">
        <f t="shared" si="15"/>
        <v>53.134529147982065</v>
      </c>
      <c r="F136" s="37">
        <v>8859</v>
      </c>
      <c r="G136" s="37">
        <v>5590</v>
      </c>
      <c r="H136" s="40">
        <v>74.765803021352014</v>
      </c>
      <c r="I136" s="40">
        <f t="shared" si="16"/>
        <v>39.72645739910314</v>
      </c>
      <c r="J136" s="40">
        <f t="shared" si="12"/>
        <v>47.176976960081021</v>
      </c>
      <c r="K136" s="40">
        <f t="shared" si="17"/>
        <v>25.067264573991032</v>
      </c>
      <c r="L136" s="38">
        <v>29</v>
      </c>
      <c r="M136" s="35">
        <v>50.5184394242454</v>
      </c>
      <c r="N136" s="35">
        <v>26.458592175880703</v>
      </c>
      <c r="O136" s="41">
        <v>48168538.366541997</v>
      </c>
      <c r="P136" s="41">
        <v>7918456.0916993301</v>
      </c>
      <c r="Q136" s="35">
        <v>0.81316937723125737</v>
      </c>
      <c r="R136" s="35">
        <v>99.186830622768738</v>
      </c>
      <c r="S136" s="35">
        <v>66.04299363057325</v>
      </c>
      <c r="T136" s="35">
        <v>33.95700636942675</v>
      </c>
      <c r="U136" s="35">
        <v>97.441491471638244</v>
      </c>
      <c r="V136" s="35">
        <v>2.5585085283617612</v>
      </c>
      <c r="W136" s="35">
        <v>6.211922112053518</v>
      </c>
      <c r="X136" s="42">
        <v>6.4770519999999996</v>
      </c>
      <c r="Y136" s="42">
        <v>5.1654287643484134</v>
      </c>
      <c r="Z136" s="42">
        <v>94.834571235651595</v>
      </c>
      <c r="AA136" s="44">
        <v>32.019579711368046</v>
      </c>
      <c r="AB136" s="44">
        <f t="shared" si="13"/>
        <v>67.980420288631962</v>
      </c>
      <c r="AC136" s="35">
        <v>67.6594623089088</v>
      </c>
      <c r="AD136" s="35">
        <f t="shared" si="14"/>
        <v>32.3405376910912</v>
      </c>
      <c r="AE136" s="38">
        <v>1</v>
      </c>
      <c r="AG136" s="35">
        <v>39.360393603936039</v>
      </c>
      <c r="AH136" s="45">
        <v>0.85</v>
      </c>
    </row>
    <row r="137" spans="1:34" x14ac:dyDescent="0.25">
      <c r="A137" s="15">
        <v>2023</v>
      </c>
      <c r="B137" s="28">
        <v>3204252</v>
      </c>
      <c r="C137" s="64">
        <v>6497</v>
      </c>
      <c r="D137" s="37">
        <v>5077</v>
      </c>
      <c r="E137" s="39">
        <f t="shared" si="15"/>
        <v>78.143758657842071</v>
      </c>
      <c r="F137" s="37">
        <v>3783</v>
      </c>
      <c r="G137" s="37">
        <v>2736</v>
      </c>
      <c r="H137" s="40">
        <v>74.512507386251727</v>
      </c>
      <c r="I137" s="40">
        <f t="shared" si="16"/>
        <v>58.226873941819299</v>
      </c>
      <c r="J137" s="40">
        <f t="shared" si="12"/>
        <v>53.890092574354931</v>
      </c>
      <c r="K137" s="40">
        <f t="shared" si="17"/>
        <v>42.111743881791597</v>
      </c>
      <c r="L137" s="38">
        <v>0</v>
      </c>
      <c r="M137" s="35">
        <v>58.0974531227996</v>
      </c>
      <c r="N137" s="35">
        <v>45.284826890997898</v>
      </c>
      <c r="O137" s="41">
        <v>23735375.1377156</v>
      </c>
      <c r="P137" s="41">
        <v>5807001.7437738702</v>
      </c>
      <c r="Q137" s="35">
        <v>13.86986301369863</v>
      </c>
      <c r="R137" s="35">
        <v>86.130136986301366</v>
      </c>
      <c r="S137" s="35">
        <v>68.079584775086516</v>
      </c>
      <c r="T137" s="35">
        <v>31.920415224913494</v>
      </c>
      <c r="U137" s="35">
        <v>79.323630136986296</v>
      </c>
      <c r="V137" s="35">
        <v>20.676369863013701</v>
      </c>
      <c r="W137" s="43">
        <v>10.947930574098798</v>
      </c>
      <c r="X137" s="42">
        <v>6.1356099999999998</v>
      </c>
      <c r="Y137" s="42">
        <v>3.3628318584070795</v>
      </c>
      <c r="Z137" s="42">
        <v>96.637168141592923</v>
      </c>
      <c r="AA137" s="44">
        <v>20.937561552097694</v>
      </c>
      <c r="AB137" s="44">
        <f t="shared" si="13"/>
        <v>79.062438447902309</v>
      </c>
      <c r="AC137" s="35">
        <v>44.873000940733768</v>
      </c>
      <c r="AD137" s="35">
        <f t="shared" si="14"/>
        <v>55.126999059266232</v>
      </c>
      <c r="AE137" s="38">
        <v>0</v>
      </c>
      <c r="AG137" s="35">
        <v>22.539682539682541</v>
      </c>
      <c r="AH137" s="45">
        <v>0.85</v>
      </c>
    </row>
    <row r="138" spans="1:34" x14ac:dyDescent="0.25">
      <c r="A138" s="15">
        <v>2023</v>
      </c>
      <c r="B138" s="28">
        <v>3204302</v>
      </c>
      <c r="C138" s="64">
        <v>13696</v>
      </c>
      <c r="D138" s="37">
        <v>8550</v>
      </c>
      <c r="E138" s="39">
        <f t="shared" si="15"/>
        <v>62.426985981308412</v>
      </c>
      <c r="F138" s="37">
        <v>6305</v>
      </c>
      <c r="G138" s="37">
        <v>4284</v>
      </c>
      <c r="H138" s="40">
        <v>73.742690058479525</v>
      </c>
      <c r="I138" s="40">
        <f t="shared" si="16"/>
        <v>46.035338785046733</v>
      </c>
      <c r="J138" s="40">
        <f t="shared" si="12"/>
        <v>50.10526315789474</v>
      </c>
      <c r="K138" s="40">
        <f t="shared" si="17"/>
        <v>31.279205607476634</v>
      </c>
      <c r="L138" s="38">
        <v>2</v>
      </c>
      <c r="M138" s="35">
        <v>54.007802784470002</v>
      </c>
      <c r="N138" s="35">
        <v>36.218708384035899</v>
      </c>
      <c r="O138" s="41">
        <v>37158182.753381401</v>
      </c>
      <c r="P138" s="41">
        <v>7821519.8979293499</v>
      </c>
      <c r="Q138" s="35">
        <v>4.798193621224951</v>
      </c>
      <c r="R138" s="35">
        <v>95.201806378775046</v>
      </c>
      <c r="S138" s="35">
        <v>35.063073394495412</v>
      </c>
      <c r="T138" s="35">
        <v>64.936926605504581</v>
      </c>
      <c r="U138" s="35">
        <v>73.243014394580868</v>
      </c>
      <c r="V138" s="35">
        <v>26.756985605419136</v>
      </c>
      <c r="W138" s="35">
        <v>11.62109375</v>
      </c>
      <c r="X138" s="42">
        <v>5.7746950000000004</v>
      </c>
      <c r="Y138" s="42">
        <v>4.119850187265917</v>
      </c>
      <c r="Z138" s="42">
        <v>95.880149812734089</v>
      </c>
      <c r="AA138" s="44">
        <v>26.456140350877195</v>
      </c>
      <c r="AB138" s="44">
        <f t="shared" si="13"/>
        <v>73.543859649122808</v>
      </c>
      <c r="AC138" s="35">
        <v>46.153846153846153</v>
      </c>
      <c r="AD138" s="35">
        <f t="shared" si="14"/>
        <v>53.846153846153847</v>
      </c>
      <c r="AE138" s="38">
        <v>0</v>
      </c>
      <c r="AG138" s="35">
        <v>48.612652608213097</v>
      </c>
      <c r="AH138" s="45">
        <v>0.9</v>
      </c>
    </row>
    <row r="139" spans="1:34" x14ac:dyDescent="0.25">
      <c r="A139" s="15">
        <v>2023</v>
      </c>
      <c r="B139" s="28">
        <v>3204351</v>
      </c>
      <c r="C139" s="64">
        <v>19274</v>
      </c>
      <c r="D139" s="37">
        <v>7577</v>
      </c>
      <c r="E139" s="39">
        <f t="shared" si="15"/>
        <v>39.312026564283492</v>
      </c>
      <c r="F139" s="37">
        <v>6218</v>
      </c>
      <c r="G139" s="37">
        <v>3925</v>
      </c>
      <c r="H139" s="40">
        <v>82.064141480797147</v>
      </c>
      <c r="I139" s="40">
        <f t="shared" si="16"/>
        <v>32.261077098682165</v>
      </c>
      <c r="J139" s="40">
        <f t="shared" si="12"/>
        <v>51.801504553253267</v>
      </c>
      <c r="K139" s="40">
        <f t="shared" si="17"/>
        <v>20.364221230673447</v>
      </c>
      <c r="L139" s="38">
        <v>0</v>
      </c>
      <c r="M139" s="35">
        <v>54.452347572750405</v>
      </c>
      <c r="N139" s="35">
        <v>20.885970869204101</v>
      </c>
      <c r="O139" s="41">
        <v>33200585.126176</v>
      </c>
      <c r="P139" s="41">
        <v>3997091.0050276802</v>
      </c>
      <c r="Q139" s="35">
        <v>42.643678160919542</v>
      </c>
      <c r="R139" s="35">
        <v>57.356321839080458</v>
      </c>
      <c r="S139" s="35">
        <v>40.723633564280213</v>
      </c>
      <c r="T139" s="35">
        <v>59.276366435719787</v>
      </c>
      <c r="U139" s="35">
        <v>41.685823754789268</v>
      </c>
      <c r="V139" s="35">
        <v>58.314176245210724</v>
      </c>
      <c r="W139" s="43">
        <v>10.735351946519858</v>
      </c>
      <c r="X139" s="42">
        <v>5.6311999999999998</v>
      </c>
      <c r="Y139" s="42">
        <v>6.2822315986872947</v>
      </c>
      <c r="Z139" s="42">
        <v>93.717768401312711</v>
      </c>
      <c r="AA139" s="44">
        <v>34.340768114029302</v>
      </c>
      <c r="AB139" s="44">
        <f t="shared" si="13"/>
        <v>65.659231885970698</v>
      </c>
      <c r="AC139" s="35">
        <v>73.558800922367411</v>
      </c>
      <c r="AD139" s="35">
        <f t="shared" si="14"/>
        <v>26.441199077632589</v>
      </c>
      <c r="AE139" s="38">
        <v>0</v>
      </c>
      <c r="AG139" s="35">
        <v>61.70940170940171</v>
      </c>
      <c r="AH139" s="45">
        <v>0</v>
      </c>
    </row>
    <row r="140" spans="1:34" x14ac:dyDescent="0.25">
      <c r="A140" s="15">
        <v>2023</v>
      </c>
      <c r="B140" s="28">
        <v>3204401</v>
      </c>
      <c r="C140" s="64">
        <v>11069</v>
      </c>
      <c r="D140" s="37">
        <v>4269</v>
      </c>
      <c r="E140" s="39">
        <f t="shared" si="15"/>
        <v>38.567169572680463</v>
      </c>
      <c r="F140" s="37">
        <v>3022</v>
      </c>
      <c r="G140" s="37">
        <v>1754</v>
      </c>
      <c r="H140" s="40">
        <v>70.789412040290472</v>
      </c>
      <c r="I140" s="40">
        <f t="shared" si="16"/>
        <v>27.301472581082304</v>
      </c>
      <c r="J140" s="40">
        <f t="shared" si="12"/>
        <v>41.08690559850082</v>
      </c>
      <c r="K140" s="40">
        <f t="shared" si="17"/>
        <v>15.846056554340951</v>
      </c>
      <c r="L140" s="38">
        <v>2</v>
      </c>
      <c r="M140" s="35">
        <v>46.9597918817582</v>
      </c>
      <c r="N140" s="35">
        <v>26.011203327387399</v>
      </c>
      <c r="O140" s="41">
        <v>16131849.4701428</v>
      </c>
      <c r="P140" s="41">
        <v>2804650.0497518098</v>
      </c>
      <c r="Q140" s="35">
        <v>3.4090909090909087</v>
      </c>
      <c r="R140" s="35">
        <v>96.590909090909093</v>
      </c>
      <c r="S140" s="35">
        <v>62.515042117930207</v>
      </c>
      <c r="T140" s="35">
        <v>37.4849578820698</v>
      </c>
      <c r="U140" s="35">
        <v>63.397129186602875</v>
      </c>
      <c r="V140" s="35">
        <v>36.602870813397132</v>
      </c>
      <c r="W140" s="35">
        <v>8.3223684210526319</v>
      </c>
      <c r="X140" s="42">
        <v>5.8598090000000003</v>
      </c>
      <c r="Y140" s="42">
        <v>3.8167938931297711</v>
      </c>
      <c r="Z140" s="42">
        <v>96.18320610687023</v>
      </c>
      <c r="AA140" s="44">
        <v>28.695244788006558</v>
      </c>
      <c r="AB140" s="44">
        <f t="shared" si="13"/>
        <v>71.304755211993438</v>
      </c>
      <c r="AC140" s="35">
        <v>52.653061224489797</v>
      </c>
      <c r="AD140" s="35">
        <f t="shared" si="14"/>
        <v>47.346938775510203</v>
      </c>
      <c r="AE140" s="38">
        <v>0</v>
      </c>
      <c r="AG140" s="35">
        <v>55.864197530864203</v>
      </c>
      <c r="AH140" s="45">
        <v>0.86</v>
      </c>
    </row>
    <row r="141" spans="1:34" x14ac:dyDescent="0.25">
      <c r="A141" s="15">
        <v>2023</v>
      </c>
      <c r="B141" s="28">
        <v>3204500</v>
      </c>
      <c r="C141" s="64">
        <v>13106</v>
      </c>
      <c r="D141" s="37">
        <v>6080</v>
      </c>
      <c r="E141" s="39">
        <f t="shared" si="15"/>
        <v>46.39096596978483</v>
      </c>
      <c r="F141" s="37">
        <v>4755</v>
      </c>
      <c r="G141" s="37">
        <v>3258</v>
      </c>
      <c r="H141" s="40">
        <v>78.20723684210526</v>
      </c>
      <c r="I141" s="40">
        <f t="shared" si="16"/>
        <v>36.281092629330075</v>
      </c>
      <c r="J141" s="40">
        <f t="shared" si="12"/>
        <v>53.58552631578948</v>
      </c>
      <c r="K141" s="40">
        <f t="shared" si="17"/>
        <v>24.858843277887992</v>
      </c>
      <c r="L141" s="38">
        <v>1</v>
      </c>
      <c r="M141" s="35">
        <v>57.174544241072397</v>
      </c>
      <c r="N141" s="35">
        <v>38.134834491520699</v>
      </c>
      <c r="O141" s="41">
        <v>27972941.247989301</v>
      </c>
      <c r="P141" s="41">
        <v>5856221.9255704395</v>
      </c>
      <c r="Q141" s="35">
        <v>25.098502758077224</v>
      </c>
      <c r="R141" s="35">
        <v>74.901497241922783</v>
      </c>
      <c r="S141" s="35">
        <v>9.8451766574037318</v>
      </c>
      <c r="T141" s="35">
        <v>90.154823342596274</v>
      </c>
      <c r="U141" s="35">
        <v>33.569739952718678</v>
      </c>
      <c r="V141" s="35">
        <v>66.430260047281322</v>
      </c>
      <c r="W141" s="43">
        <v>7.2242479489516871</v>
      </c>
      <c r="X141" s="42">
        <v>5.8693540000000004</v>
      </c>
      <c r="Y141" s="42">
        <v>7.3324022346368718</v>
      </c>
      <c r="Z141" s="42">
        <v>92.667597765363126</v>
      </c>
      <c r="AA141" s="44">
        <v>29.194078947368425</v>
      </c>
      <c r="AB141" s="44">
        <f t="shared" si="13"/>
        <v>70.805921052631575</v>
      </c>
      <c r="AC141" s="35">
        <v>60.95774647887324</v>
      </c>
      <c r="AD141" s="35">
        <f t="shared" si="14"/>
        <v>39.04225352112676</v>
      </c>
      <c r="AE141" s="38">
        <v>0</v>
      </c>
      <c r="AG141" s="35">
        <v>59.942638623326957</v>
      </c>
      <c r="AH141" s="45">
        <v>0.89</v>
      </c>
    </row>
    <row r="142" spans="1:34" x14ac:dyDescent="0.25">
      <c r="A142" s="15">
        <v>2023</v>
      </c>
      <c r="B142" s="28">
        <v>3204559</v>
      </c>
      <c r="C142" s="64">
        <v>41636</v>
      </c>
      <c r="D142" s="37">
        <v>13736</v>
      </c>
      <c r="E142" s="39">
        <f t="shared" si="15"/>
        <v>32.99068114132001</v>
      </c>
      <c r="F142" s="37">
        <v>9448</v>
      </c>
      <c r="G142" s="37">
        <v>4348</v>
      </c>
      <c r="H142" s="40">
        <v>68.782760629004088</v>
      </c>
      <c r="I142" s="40">
        <f t="shared" si="16"/>
        <v>22.691901239312134</v>
      </c>
      <c r="J142" s="40">
        <f t="shared" si="12"/>
        <v>31.654047757716945</v>
      </c>
      <c r="K142" s="40">
        <f t="shared" si="17"/>
        <v>10.442885964069555</v>
      </c>
      <c r="L142" s="38">
        <v>18</v>
      </c>
      <c r="M142" s="35">
        <v>40.691637281859997</v>
      </c>
      <c r="N142" s="35">
        <v>14.694627904713601</v>
      </c>
      <c r="O142" s="41">
        <v>44977704.755119197</v>
      </c>
      <c r="P142" s="41">
        <v>5098130.5998110501</v>
      </c>
      <c r="Q142" s="35">
        <v>28.129541208220882</v>
      </c>
      <c r="R142" s="35">
        <v>71.870458791779114</v>
      </c>
      <c r="S142" s="35">
        <v>30.491871613172155</v>
      </c>
      <c r="T142" s="35">
        <v>69.508128386827849</v>
      </c>
      <c r="U142" s="35">
        <v>27.880423500103802</v>
      </c>
      <c r="V142" s="35">
        <v>72.119576499896198</v>
      </c>
      <c r="W142" s="35">
        <v>8.2781804811429769</v>
      </c>
      <c r="X142" s="42">
        <v>5.3348100000000001</v>
      </c>
      <c r="Y142" s="42">
        <v>7.7100115074798623</v>
      </c>
      <c r="Z142" s="42">
        <v>92.289988492520138</v>
      </c>
      <c r="AA142" s="44">
        <v>43.724519510774606</v>
      </c>
      <c r="AB142" s="44">
        <f t="shared" si="13"/>
        <v>56.275480489225394</v>
      </c>
      <c r="AC142" s="35">
        <v>70.27972027972028</v>
      </c>
      <c r="AD142" s="35">
        <f t="shared" si="14"/>
        <v>29.72027972027972</v>
      </c>
      <c r="AE142" s="38">
        <v>2</v>
      </c>
      <c r="AG142" s="35">
        <v>74.623842592592595</v>
      </c>
      <c r="AH142" s="45">
        <v>0.87</v>
      </c>
    </row>
    <row r="143" spans="1:34" x14ac:dyDescent="0.25">
      <c r="A143" s="15">
        <v>2023</v>
      </c>
      <c r="B143" s="28">
        <v>3204609</v>
      </c>
      <c r="C143" s="64">
        <v>22808</v>
      </c>
      <c r="D143" s="37">
        <v>6256</v>
      </c>
      <c r="E143" s="39">
        <f t="shared" si="15"/>
        <v>27.428972290424415</v>
      </c>
      <c r="F143" s="37">
        <v>4411</v>
      </c>
      <c r="G143" s="37">
        <v>2335</v>
      </c>
      <c r="H143" s="40">
        <v>70.508312020460366</v>
      </c>
      <c r="I143" s="40">
        <f t="shared" si="16"/>
        <v>19.339705366538055</v>
      </c>
      <c r="J143" s="40">
        <f t="shared" si="12"/>
        <v>37.324168797953966</v>
      </c>
      <c r="K143" s="40">
        <f t="shared" si="17"/>
        <v>10.237635917222027</v>
      </c>
      <c r="L143" s="38">
        <v>15</v>
      </c>
      <c r="M143" s="35">
        <v>43.542956081738602</v>
      </c>
      <c r="N143" s="35">
        <v>17.1736921937967</v>
      </c>
      <c r="O143" s="41">
        <v>21920299.922521502</v>
      </c>
      <c r="P143" s="41">
        <v>2713641.6472004699</v>
      </c>
      <c r="Q143" s="35">
        <v>13.808463251670378</v>
      </c>
      <c r="R143" s="35">
        <v>86.191536748329625</v>
      </c>
      <c r="S143" s="35">
        <v>50.223015165031228</v>
      </c>
      <c r="T143" s="35">
        <v>49.776984834968779</v>
      </c>
      <c r="U143" s="35">
        <v>50.467706013363035</v>
      </c>
      <c r="V143" s="35">
        <v>49.532293986636972</v>
      </c>
      <c r="W143" s="43">
        <v>9.9042955708880491</v>
      </c>
      <c r="X143" s="42">
        <v>5.7627410000000001</v>
      </c>
      <c r="Y143" s="42">
        <v>5.7236842105263159</v>
      </c>
      <c r="Z143" s="42">
        <v>94.276315789473685</v>
      </c>
      <c r="AA143" s="44">
        <v>35.997442455242968</v>
      </c>
      <c r="AB143" s="44">
        <f t="shared" si="13"/>
        <v>64.002557544757025</v>
      </c>
      <c r="AC143" s="35">
        <v>61.722912966252217</v>
      </c>
      <c r="AD143" s="35">
        <f t="shared" si="14"/>
        <v>38.277087033747783</v>
      </c>
      <c r="AE143" s="38">
        <v>1</v>
      </c>
      <c r="AG143" s="35">
        <v>57.924003707136237</v>
      </c>
      <c r="AH143" s="45">
        <v>0.86</v>
      </c>
    </row>
    <row r="144" spans="1:34" x14ac:dyDescent="0.25">
      <c r="A144" s="15">
        <v>2023</v>
      </c>
      <c r="B144" s="28">
        <v>3204658</v>
      </c>
      <c r="C144" s="64">
        <v>8589</v>
      </c>
      <c r="D144" s="37">
        <v>4961</v>
      </c>
      <c r="E144" s="39">
        <f t="shared" si="15"/>
        <v>57.759925486086857</v>
      </c>
      <c r="F144" s="37">
        <v>3365</v>
      </c>
      <c r="G144" s="37">
        <v>2081</v>
      </c>
      <c r="H144" s="40">
        <v>67.829066720419277</v>
      </c>
      <c r="I144" s="40">
        <f t="shared" si="16"/>
        <v>39.178018395622303</v>
      </c>
      <c r="J144" s="40">
        <f t="shared" ref="J144:J157" si="18">G144/D144*100</f>
        <v>41.947188066921996</v>
      </c>
      <c r="K144" s="40">
        <f t="shared" si="17"/>
        <v>24.228664570962859</v>
      </c>
      <c r="L144" s="38">
        <v>0</v>
      </c>
      <c r="M144" s="35">
        <v>45.520219726613398</v>
      </c>
      <c r="N144" s="35">
        <v>22.2987025744922</v>
      </c>
      <c r="O144" s="41">
        <v>18172112.6055042</v>
      </c>
      <c r="P144" s="41">
        <v>2794093.2940317998</v>
      </c>
      <c r="Q144" s="35">
        <v>42.799070847851333</v>
      </c>
      <c r="R144" s="35">
        <v>57.200929152148667</v>
      </c>
      <c r="S144" s="35">
        <v>43.366452367036821</v>
      </c>
      <c r="T144" s="35">
        <v>56.633547632963179</v>
      </c>
      <c r="U144" s="35">
        <v>44.483159117305462</v>
      </c>
      <c r="V144" s="35">
        <v>55.516840882694538</v>
      </c>
      <c r="W144" s="35">
        <v>10.354149770208164</v>
      </c>
      <c r="X144" s="42">
        <v>5.7356889999999998</v>
      </c>
      <c r="Y144" s="42">
        <v>5.6228373702422143</v>
      </c>
      <c r="Z144" s="42">
        <v>94.377162629757777</v>
      </c>
      <c r="AA144" s="44">
        <v>35.557347309010282</v>
      </c>
      <c r="AB144" s="44">
        <f t="shared" si="13"/>
        <v>64.442652690989718</v>
      </c>
      <c r="AC144" s="35">
        <v>62.471655328798178</v>
      </c>
      <c r="AD144" s="35">
        <f t="shared" si="14"/>
        <v>37.528344671201822</v>
      </c>
      <c r="AE144" s="38">
        <v>0</v>
      </c>
      <c r="AG144" s="35">
        <v>52.850356294536816</v>
      </c>
      <c r="AH144" s="45">
        <v>0.88</v>
      </c>
    </row>
    <row r="145" spans="1:34" x14ac:dyDescent="0.25">
      <c r="A145" s="15">
        <v>2023</v>
      </c>
      <c r="B145" s="28">
        <v>3204708</v>
      </c>
      <c r="C145" s="64">
        <v>32252</v>
      </c>
      <c r="D145" s="37">
        <v>11835</v>
      </c>
      <c r="E145" s="39">
        <f t="shared" si="15"/>
        <v>36.695398734962168</v>
      </c>
      <c r="F145" s="37">
        <v>8517</v>
      </c>
      <c r="G145" s="37">
        <v>4266</v>
      </c>
      <c r="H145" s="40">
        <v>71.964512040557665</v>
      </c>
      <c r="I145" s="40">
        <f t="shared" si="16"/>
        <v>26.4076646409525</v>
      </c>
      <c r="J145" s="40">
        <f t="shared" si="18"/>
        <v>36.045627376425855</v>
      </c>
      <c r="K145" s="40">
        <f t="shared" si="17"/>
        <v>13.227086692298151</v>
      </c>
      <c r="L145" s="38">
        <v>5</v>
      </c>
      <c r="M145" s="35">
        <v>44.186197528959894</v>
      </c>
      <c r="N145" s="35">
        <v>20.189824882082501</v>
      </c>
      <c r="O145" s="41">
        <v>42081066.157405101</v>
      </c>
      <c r="P145" s="41">
        <v>6035217.0753448801</v>
      </c>
      <c r="Q145" s="35">
        <v>16.780467618456445</v>
      </c>
      <c r="R145" s="35">
        <v>83.219532381543559</v>
      </c>
      <c r="S145" s="35">
        <v>78.753894080996886</v>
      </c>
      <c r="T145" s="35">
        <v>21.246105919003117</v>
      </c>
      <c r="U145" s="35">
        <v>76.039726877715708</v>
      </c>
      <c r="V145" s="35">
        <v>23.960273122284296</v>
      </c>
      <c r="W145" s="43">
        <v>10.984939038967248</v>
      </c>
      <c r="X145" s="42">
        <v>5.7537979999999997</v>
      </c>
      <c r="Y145" s="42">
        <v>5.9073107049608353</v>
      </c>
      <c r="Z145" s="42">
        <v>94.092689295039165</v>
      </c>
      <c r="AA145" s="44">
        <v>34.904942965779469</v>
      </c>
      <c r="AB145" s="44">
        <f t="shared" ref="AB145:AB157" si="19">100-AA145</f>
        <v>65.095057034220531</v>
      </c>
      <c r="AC145" s="35">
        <v>60.905349794238681</v>
      </c>
      <c r="AD145" s="35">
        <f t="shared" ref="AD145:AD157" si="20">100-AC145</f>
        <v>39.094650205761319</v>
      </c>
      <c r="AE145" s="38">
        <v>1</v>
      </c>
      <c r="AG145" s="35">
        <v>52.285092491838959</v>
      </c>
      <c r="AH145" s="45">
        <v>0.9</v>
      </c>
    </row>
    <row r="146" spans="1:34" x14ac:dyDescent="0.25">
      <c r="A146" s="15">
        <v>2023</v>
      </c>
      <c r="B146" s="28">
        <v>3204807</v>
      </c>
      <c r="C146" s="64">
        <v>10878</v>
      </c>
      <c r="D146" s="37">
        <v>6788</v>
      </c>
      <c r="E146" s="39">
        <f t="shared" si="15"/>
        <v>62.40117668689097</v>
      </c>
      <c r="F146" s="37">
        <v>5112</v>
      </c>
      <c r="G146" s="37">
        <v>3602</v>
      </c>
      <c r="H146" s="40">
        <v>75.309369475545083</v>
      </c>
      <c r="I146" s="40">
        <f t="shared" si="16"/>
        <v>46.993932708218423</v>
      </c>
      <c r="J146" s="40">
        <f t="shared" si="18"/>
        <v>53.064230995875072</v>
      </c>
      <c r="K146" s="40">
        <f t="shared" si="17"/>
        <v>33.112704541275974</v>
      </c>
      <c r="L146" s="38">
        <v>0</v>
      </c>
      <c r="M146" s="35">
        <v>55.294694031461603</v>
      </c>
      <c r="N146" s="35">
        <v>36.821151646665903</v>
      </c>
      <c r="O146" s="41">
        <v>30203490.490741901</v>
      </c>
      <c r="P146" s="41">
        <v>6312934.4878116697</v>
      </c>
      <c r="Q146" s="35">
        <v>10.822784810126581</v>
      </c>
      <c r="R146" s="35">
        <v>89.177215189873422</v>
      </c>
      <c r="S146" s="35">
        <v>84.888888888888886</v>
      </c>
      <c r="T146" s="35">
        <v>15.111111111111111</v>
      </c>
      <c r="U146" s="35">
        <v>84.683544303797461</v>
      </c>
      <c r="V146" s="35">
        <v>15.316455696202533</v>
      </c>
      <c r="W146" s="35">
        <v>7.608695652173914</v>
      </c>
      <c r="X146" s="42">
        <v>6.3665450000000003</v>
      </c>
      <c r="Y146" s="42">
        <v>4.2412193505632869</v>
      </c>
      <c r="Z146" s="42">
        <v>95.758780649436716</v>
      </c>
      <c r="AA146" s="44">
        <v>37.286387743076013</v>
      </c>
      <c r="AB146" s="44">
        <f t="shared" si="19"/>
        <v>62.713612256923987</v>
      </c>
      <c r="AC146" s="35">
        <v>67.009087317265909</v>
      </c>
      <c r="AD146" s="35">
        <f t="shared" si="20"/>
        <v>32.990912682734091</v>
      </c>
      <c r="AE146" s="38">
        <v>0</v>
      </c>
      <c r="AG146" s="35">
        <v>37.788018433179722</v>
      </c>
      <c r="AH146" s="45">
        <v>0.9</v>
      </c>
    </row>
    <row r="147" spans="1:34" x14ac:dyDescent="0.25">
      <c r="A147" s="15">
        <v>2023</v>
      </c>
      <c r="B147" s="28">
        <v>3204906</v>
      </c>
      <c r="C147" s="64">
        <v>123752</v>
      </c>
      <c r="D147" s="37">
        <v>69904</v>
      </c>
      <c r="E147" s="39">
        <f t="shared" si="15"/>
        <v>56.487167884155411</v>
      </c>
      <c r="F147" s="37">
        <v>48855</v>
      </c>
      <c r="G147" s="37">
        <v>30085</v>
      </c>
      <c r="H147" s="40">
        <v>69.888704509040963</v>
      </c>
      <c r="I147" s="40">
        <f t="shared" si="16"/>
        <v>39.478149848083262</v>
      </c>
      <c r="J147" s="40">
        <f t="shared" si="18"/>
        <v>43.037594415197987</v>
      </c>
      <c r="K147" s="40">
        <f t="shared" si="17"/>
        <v>24.31071821061478</v>
      </c>
      <c r="L147" s="38">
        <v>29</v>
      </c>
      <c r="M147" s="35">
        <v>47.653757719481597</v>
      </c>
      <c r="N147" s="35">
        <v>27.301168090948803</v>
      </c>
      <c r="O147" s="41">
        <v>268059388.38592201</v>
      </c>
      <c r="P147" s="41">
        <v>48203140.871791698</v>
      </c>
      <c r="Q147" s="35">
        <v>11.766075646186088</v>
      </c>
      <c r="R147" s="35">
        <v>88.233924353813904</v>
      </c>
      <c r="S147" s="35">
        <v>54.615850784458964</v>
      </c>
      <c r="T147" s="35">
        <v>45.384149215541044</v>
      </c>
      <c r="U147" s="35">
        <v>70.543228768171389</v>
      </c>
      <c r="V147" s="35">
        <v>29.456771231828615</v>
      </c>
      <c r="W147" s="43">
        <v>7.625375731688024</v>
      </c>
      <c r="X147" s="42">
        <v>6.9902220000000002</v>
      </c>
      <c r="Y147" s="42">
        <v>5.7123427405644343</v>
      </c>
      <c r="Z147" s="42">
        <v>94.287657259435562</v>
      </c>
      <c r="AA147" s="44">
        <v>33.374341954680702</v>
      </c>
      <c r="AB147" s="44">
        <f t="shared" si="19"/>
        <v>66.625658045319298</v>
      </c>
      <c r="AC147" s="35">
        <v>48.529789969995711</v>
      </c>
      <c r="AD147" s="35">
        <f t="shared" si="20"/>
        <v>51.470210030004289</v>
      </c>
      <c r="AE147" s="38">
        <v>5</v>
      </c>
      <c r="AG147" s="35">
        <v>30.214490795473736</v>
      </c>
      <c r="AH147" s="45">
        <v>0.86</v>
      </c>
    </row>
    <row r="148" spans="1:34" x14ac:dyDescent="0.25">
      <c r="A148" s="15">
        <v>2023</v>
      </c>
      <c r="B148" s="28">
        <v>3204955</v>
      </c>
      <c r="C148" s="64">
        <v>10886</v>
      </c>
      <c r="D148" s="37">
        <v>4324</v>
      </c>
      <c r="E148" s="39">
        <f t="shared" si="15"/>
        <v>39.720742237736545</v>
      </c>
      <c r="F148" s="37">
        <v>3096</v>
      </c>
      <c r="G148" s="37">
        <v>1036</v>
      </c>
      <c r="H148" s="40">
        <v>71.600370027752078</v>
      </c>
      <c r="I148" s="40">
        <f t="shared" si="16"/>
        <v>28.440198419988977</v>
      </c>
      <c r="J148" s="40">
        <f t="shared" si="18"/>
        <v>23.959296947271046</v>
      </c>
      <c r="K148" s="40">
        <f t="shared" si="17"/>
        <v>9.5168105823994118</v>
      </c>
      <c r="L148" s="38">
        <v>14</v>
      </c>
      <c r="M148" s="35">
        <v>36.065712803675694</v>
      </c>
      <c r="N148" s="35">
        <v>7.4995320605288196</v>
      </c>
      <c r="O148" s="41">
        <v>12549084.6206073</v>
      </c>
      <c r="P148" s="41">
        <v>819052.86252298299</v>
      </c>
      <c r="Q148" s="35">
        <v>12.603062426383982</v>
      </c>
      <c r="R148" s="35">
        <v>87.396937573616015</v>
      </c>
      <c r="S148" s="35">
        <v>59.233038348082601</v>
      </c>
      <c r="T148" s="35">
        <v>40.766961651917406</v>
      </c>
      <c r="U148" s="35">
        <v>58.95170789163722</v>
      </c>
      <c r="V148" s="35">
        <v>41.04829210836278</v>
      </c>
      <c r="W148" s="35">
        <v>9.2403100775193803</v>
      </c>
      <c r="X148" s="42">
        <v>5.4652719999999997</v>
      </c>
      <c r="Y148" s="42">
        <v>4.2658730158730158</v>
      </c>
      <c r="Z148" s="42">
        <v>95.734126984126988</v>
      </c>
      <c r="AA148" s="44">
        <v>33.926919518963921</v>
      </c>
      <c r="AB148" s="44">
        <f t="shared" si="19"/>
        <v>66.073080481036072</v>
      </c>
      <c r="AC148" s="35">
        <v>57.464212678936612</v>
      </c>
      <c r="AD148" s="35">
        <f t="shared" si="20"/>
        <v>42.535787321063388</v>
      </c>
      <c r="AE148" s="38">
        <v>0</v>
      </c>
      <c r="AG148" s="35">
        <v>58.475894245723168</v>
      </c>
      <c r="AH148" s="45">
        <v>0.95</v>
      </c>
    </row>
    <row r="149" spans="1:34" x14ac:dyDescent="0.25">
      <c r="A149" s="15">
        <v>2023</v>
      </c>
      <c r="B149" s="28">
        <v>3205002</v>
      </c>
      <c r="C149" s="64">
        <v>520653</v>
      </c>
      <c r="D149" s="37">
        <v>192268</v>
      </c>
      <c r="E149" s="39">
        <f t="shared" si="15"/>
        <v>36.928242034522036</v>
      </c>
      <c r="F149" s="37">
        <v>146510</v>
      </c>
      <c r="G149" s="37">
        <v>96830</v>
      </c>
      <c r="H149" s="40">
        <v>76.200927871512675</v>
      </c>
      <c r="I149" s="40">
        <f t="shared" si="16"/>
        <v>28.139663076943762</v>
      </c>
      <c r="J149" s="40">
        <f t="shared" si="18"/>
        <v>50.361994715709322</v>
      </c>
      <c r="K149" s="40">
        <f t="shared" si="17"/>
        <v>18.597799302030335</v>
      </c>
      <c r="L149" s="38">
        <v>304</v>
      </c>
      <c r="M149" s="35">
        <v>55.567629635672702</v>
      </c>
      <c r="N149" s="35">
        <v>38.000864719688195</v>
      </c>
      <c r="O149" s="41">
        <v>859727309.82946706</v>
      </c>
      <c r="P149" s="41">
        <v>184540872.27456701</v>
      </c>
      <c r="Q149" s="35">
        <v>0.38525108161975596</v>
      </c>
      <c r="R149" s="35">
        <v>99.614748918380243</v>
      </c>
      <c r="S149" s="35">
        <v>89.481326028868097</v>
      </c>
      <c r="T149" s="35">
        <v>10.518673971131907</v>
      </c>
      <c r="U149" s="35">
        <v>97.237616061445721</v>
      </c>
      <c r="V149" s="35">
        <v>2.7623839385542754</v>
      </c>
      <c r="W149" s="43">
        <v>6.9651348942848355</v>
      </c>
      <c r="X149" s="42">
        <v>7.149686</v>
      </c>
      <c r="Y149" s="42">
        <v>5.4940950483779174</v>
      </c>
      <c r="Z149" s="42">
        <v>94.505904951622085</v>
      </c>
      <c r="AA149" s="44">
        <v>25.880541743815922</v>
      </c>
      <c r="AB149" s="44">
        <f t="shared" si="19"/>
        <v>74.119458256184075</v>
      </c>
      <c r="AC149" s="35">
        <v>42.35128617363344</v>
      </c>
      <c r="AD149" s="35">
        <f t="shared" si="20"/>
        <v>57.64871382636656</v>
      </c>
      <c r="AE149" s="38">
        <v>32</v>
      </c>
      <c r="AG149" s="35">
        <v>23.7414073985775</v>
      </c>
      <c r="AH149" s="45">
        <v>0.85</v>
      </c>
    </row>
    <row r="150" spans="1:34" x14ac:dyDescent="0.25">
      <c r="A150" s="15">
        <v>2023</v>
      </c>
      <c r="B150" s="28">
        <v>3205010</v>
      </c>
      <c r="C150" s="64">
        <v>26502</v>
      </c>
      <c r="D150" s="37">
        <v>14158</v>
      </c>
      <c r="E150" s="39">
        <f t="shared" si="15"/>
        <v>53.422383216361027</v>
      </c>
      <c r="F150" s="37">
        <v>9606</v>
      </c>
      <c r="G150" s="37">
        <v>4401</v>
      </c>
      <c r="H150" s="40">
        <v>67.848566181664069</v>
      </c>
      <c r="I150" s="40">
        <f t="shared" si="16"/>
        <v>36.246321032374915</v>
      </c>
      <c r="J150" s="40">
        <f t="shared" si="18"/>
        <v>31.084898997033477</v>
      </c>
      <c r="K150" s="40">
        <f t="shared" si="17"/>
        <v>16.606293864613992</v>
      </c>
      <c r="L150" s="38">
        <v>3</v>
      </c>
      <c r="M150" s="35">
        <v>39.797935655157403</v>
      </c>
      <c r="N150" s="35">
        <v>13.1707611980738</v>
      </c>
      <c r="O150" s="41">
        <v>45341334.268100999</v>
      </c>
      <c r="P150" s="41">
        <v>4709826.0197603097</v>
      </c>
      <c r="Q150" s="35">
        <v>7.2149716818517602</v>
      </c>
      <c r="R150" s="35">
        <v>92.785028318148235</v>
      </c>
      <c r="S150" s="35">
        <v>66.427155599603566</v>
      </c>
      <c r="T150" s="35">
        <v>33.572844400396434</v>
      </c>
      <c r="U150" s="35">
        <v>84.708199950751052</v>
      </c>
      <c r="V150" s="35">
        <v>15.291800049248955</v>
      </c>
      <c r="W150" s="35">
        <v>10.543165083769075</v>
      </c>
      <c r="X150" s="42">
        <v>5.9116530000000003</v>
      </c>
      <c r="Y150" s="42">
        <v>4.623450905624404</v>
      </c>
      <c r="Z150" s="42">
        <v>95.376549094375591</v>
      </c>
      <c r="AA150" s="44">
        <v>35.110891368837407</v>
      </c>
      <c r="AB150" s="44">
        <f t="shared" si="19"/>
        <v>64.8891086311626</v>
      </c>
      <c r="AC150" s="35">
        <v>44.115872057936031</v>
      </c>
      <c r="AD150" s="35">
        <f t="shared" si="20"/>
        <v>55.884127942063969</v>
      </c>
      <c r="AE150" s="38">
        <v>1</v>
      </c>
      <c r="AG150" s="35">
        <v>25.407026563838901</v>
      </c>
      <c r="AH150" s="45">
        <v>0.82</v>
      </c>
    </row>
    <row r="151" spans="1:34" x14ac:dyDescent="0.25">
      <c r="A151" s="15">
        <v>2023</v>
      </c>
      <c r="B151" s="28">
        <v>3205036</v>
      </c>
      <c r="C151" s="64">
        <v>19563</v>
      </c>
      <c r="D151" s="37">
        <v>7996</v>
      </c>
      <c r="E151" s="39">
        <f t="shared" si="15"/>
        <v>40.873076726473442</v>
      </c>
      <c r="F151" s="37">
        <v>5394</v>
      </c>
      <c r="G151" s="37">
        <v>2927</v>
      </c>
      <c r="H151" s="40">
        <v>67.458729364682341</v>
      </c>
      <c r="I151" s="40">
        <f t="shared" si="16"/>
        <v>27.572458211930684</v>
      </c>
      <c r="J151" s="40">
        <f t="shared" si="18"/>
        <v>36.605802901450723</v>
      </c>
      <c r="K151" s="40">
        <f t="shared" si="17"/>
        <v>14.961917906251598</v>
      </c>
      <c r="L151" s="38">
        <v>1</v>
      </c>
      <c r="M151" s="35">
        <v>40.863034909058101</v>
      </c>
      <c r="N151" s="35">
        <v>15.924774234017299</v>
      </c>
      <c r="O151" s="41">
        <v>26292703.663047899</v>
      </c>
      <c r="P151" s="41">
        <v>3216163.7352341502</v>
      </c>
      <c r="Q151" s="35">
        <v>6.419914837864396</v>
      </c>
      <c r="R151" s="35">
        <v>93.580085162135603</v>
      </c>
      <c r="S151" s="35">
        <v>15.960591133004925</v>
      </c>
      <c r="T151" s="35">
        <v>84.039408866995075</v>
      </c>
      <c r="U151" s="35">
        <v>48.804454634785458</v>
      </c>
      <c r="V151" s="35">
        <v>51.195545365214542</v>
      </c>
      <c r="W151" s="43">
        <v>9.2949842160645382</v>
      </c>
      <c r="X151" s="42">
        <v>5.4051970000000003</v>
      </c>
      <c r="Y151" s="42">
        <v>3.6615536862939142</v>
      </c>
      <c r="Z151" s="42">
        <v>96.338446313706086</v>
      </c>
      <c r="AA151" s="44">
        <v>31.828414207103549</v>
      </c>
      <c r="AB151" s="44">
        <f t="shared" si="19"/>
        <v>68.171585792896451</v>
      </c>
      <c r="AC151" s="35">
        <v>58.546168958742626</v>
      </c>
      <c r="AD151" s="35">
        <f t="shared" si="20"/>
        <v>41.453831041257374</v>
      </c>
      <c r="AE151" s="38">
        <v>0</v>
      </c>
      <c r="AG151" s="35">
        <v>59.294117647058819</v>
      </c>
      <c r="AH151" s="45">
        <v>0.9</v>
      </c>
    </row>
    <row r="152" spans="1:34" x14ac:dyDescent="0.25">
      <c r="A152" s="15">
        <v>2023</v>
      </c>
      <c r="B152" s="28">
        <v>3205069</v>
      </c>
      <c r="C152" s="64">
        <v>23831</v>
      </c>
      <c r="D152" s="37">
        <v>9310</v>
      </c>
      <c r="E152" s="39">
        <f t="shared" si="15"/>
        <v>39.066761780873655</v>
      </c>
      <c r="F152" s="37">
        <v>6313</v>
      </c>
      <c r="G152" s="37">
        <v>3317</v>
      </c>
      <c r="H152" s="40">
        <v>67.808807733619773</v>
      </c>
      <c r="I152" s="40">
        <f t="shared" si="16"/>
        <v>26.490705383743862</v>
      </c>
      <c r="J152" s="40">
        <f t="shared" si="18"/>
        <v>35.628356605800214</v>
      </c>
      <c r="K152" s="40">
        <f t="shared" si="17"/>
        <v>13.918845201628132</v>
      </c>
      <c r="L152" s="38">
        <v>21</v>
      </c>
      <c r="M152" s="35">
        <v>40.220119054843103</v>
      </c>
      <c r="N152" s="35">
        <v>14.648916756970701</v>
      </c>
      <c r="O152" s="41">
        <v>30131786.067272101</v>
      </c>
      <c r="P152" s="41">
        <v>3444667.2276908201</v>
      </c>
      <c r="Q152" s="35">
        <v>2.8622012393036291</v>
      </c>
      <c r="R152" s="35">
        <v>97.13779876069637</v>
      </c>
      <c r="S152" s="35">
        <v>59.315028048420423</v>
      </c>
      <c r="T152" s="35">
        <v>40.68497195157957</v>
      </c>
      <c r="U152" s="35">
        <v>56.535851283564476</v>
      </c>
      <c r="V152" s="35">
        <v>43.464148716435524</v>
      </c>
      <c r="W152" s="35">
        <v>4.6461204893913584</v>
      </c>
      <c r="X152" s="42">
        <v>6.522462</v>
      </c>
      <c r="Y152" s="42">
        <v>3.6799999999999997</v>
      </c>
      <c r="Z152" s="42">
        <v>96.32</v>
      </c>
      <c r="AA152" s="44">
        <v>38.95810955961332</v>
      </c>
      <c r="AB152" s="44">
        <f t="shared" si="19"/>
        <v>61.04189044038668</v>
      </c>
      <c r="AC152" s="35">
        <v>53.763440860215049</v>
      </c>
      <c r="AD152" s="35">
        <f t="shared" si="20"/>
        <v>46.236559139784951</v>
      </c>
      <c r="AE152" s="38">
        <v>2</v>
      </c>
      <c r="AG152" s="35">
        <v>50.650195058517554</v>
      </c>
      <c r="AH152" s="45">
        <v>0.91</v>
      </c>
    </row>
    <row r="153" spans="1:34" x14ac:dyDescent="0.25">
      <c r="A153" s="15">
        <v>2023</v>
      </c>
      <c r="B153" s="28">
        <v>3205101</v>
      </c>
      <c r="C153" s="64">
        <v>73423</v>
      </c>
      <c r="D153" s="37">
        <v>34459</v>
      </c>
      <c r="E153" s="39">
        <f t="shared" si="15"/>
        <v>46.932160222273673</v>
      </c>
      <c r="F153" s="37">
        <v>25002</v>
      </c>
      <c r="G153" s="37">
        <v>15208</v>
      </c>
      <c r="H153" s="40">
        <v>72.555790939957632</v>
      </c>
      <c r="I153" s="40">
        <f t="shared" si="16"/>
        <v>34.052000054478846</v>
      </c>
      <c r="J153" s="40">
        <f t="shared" si="18"/>
        <v>44.133608055950553</v>
      </c>
      <c r="K153" s="40">
        <f t="shared" si="17"/>
        <v>20.712855644688993</v>
      </c>
      <c r="L153" s="38">
        <v>24</v>
      </c>
      <c r="M153" s="35">
        <v>48.877365010802798</v>
      </c>
      <c r="N153" s="35">
        <v>27.909279343556197</v>
      </c>
      <c r="O153" s="41">
        <v>135532140.573358</v>
      </c>
      <c r="P153" s="41">
        <v>24290887.003227402</v>
      </c>
      <c r="Q153" s="35">
        <v>2.7094277025158973</v>
      </c>
      <c r="R153" s="35">
        <v>97.290572297484104</v>
      </c>
      <c r="S153" s="35">
        <v>80.489520326346891</v>
      </c>
      <c r="T153" s="35">
        <v>19.510479673653116</v>
      </c>
      <c r="U153" s="35">
        <v>90.454796792922309</v>
      </c>
      <c r="V153" s="35">
        <v>9.5452032070776891</v>
      </c>
      <c r="W153" s="43">
        <v>7.509526052147109</v>
      </c>
      <c r="X153" s="42">
        <v>6.7882360000000004</v>
      </c>
      <c r="Y153" s="42">
        <v>4.4995881383855023</v>
      </c>
      <c r="Z153" s="42">
        <v>95.500411861614495</v>
      </c>
      <c r="AA153" s="44">
        <v>29.522040686032675</v>
      </c>
      <c r="AB153" s="44">
        <f t="shared" si="19"/>
        <v>70.477959313967318</v>
      </c>
      <c r="AC153" s="35">
        <v>44.372358203086605</v>
      </c>
      <c r="AD153" s="35">
        <f t="shared" si="20"/>
        <v>55.627641796913395</v>
      </c>
      <c r="AE153" s="38">
        <v>5</v>
      </c>
      <c r="AG153" s="35">
        <v>31.360832690824981</v>
      </c>
      <c r="AH153" s="45">
        <v>0</v>
      </c>
    </row>
    <row r="154" spans="1:34" x14ac:dyDescent="0.25">
      <c r="A154" s="15">
        <v>2023</v>
      </c>
      <c r="B154" s="28">
        <v>3205150</v>
      </c>
      <c r="C154" s="64">
        <v>8911</v>
      </c>
      <c r="D154" s="37">
        <v>5374</v>
      </c>
      <c r="E154" s="39">
        <f t="shared" si="15"/>
        <v>60.307485130737291</v>
      </c>
      <c r="F154" s="37">
        <v>3743</v>
      </c>
      <c r="G154" s="37">
        <v>2209</v>
      </c>
      <c r="H154" s="40">
        <v>69.650167473018229</v>
      </c>
      <c r="I154" s="40">
        <f t="shared" si="16"/>
        <v>42.004264392324089</v>
      </c>
      <c r="J154" s="40">
        <f t="shared" si="18"/>
        <v>41.105321920357277</v>
      </c>
      <c r="K154" s="40">
        <f t="shared" si="17"/>
        <v>24.789585905061159</v>
      </c>
      <c r="L154" s="38">
        <v>0</v>
      </c>
      <c r="M154" s="35">
        <v>45.205565374392599</v>
      </c>
      <c r="N154" s="35">
        <v>19.494639275199898</v>
      </c>
      <c r="O154" s="41">
        <v>19548858.804786898</v>
      </c>
      <c r="P154" s="41">
        <v>2646092.04234447</v>
      </c>
      <c r="Q154" s="35">
        <v>46.307765602667942</v>
      </c>
      <c r="R154" s="35">
        <v>53.692234397332058</v>
      </c>
      <c r="S154" s="35">
        <v>36.996161228406912</v>
      </c>
      <c r="T154" s="35">
        <v>63.003838771593088</v>
      </c>
      <c r="U154" s="35">
        <v>44.878513577894239</v>
      </c>
      <c r="V154" s="35">
        <v>55.121486422105768</v>
      </c>
      <c r="W154" s="35">
        <v>6.8845098528311306</v>
      </c>
      <c r="X154" s="42">
        <v>5.8019550000000004</v>
      </c>
      <c r="Y154" s="42">
        <v>6.4144736842105265</v>
      </c>
      <c r="Z154" s="42">
        <v>93.585526315789465</v>
      </c>
      <c r="AA154" s="44">
        <v>42.240416821734279</v>
      </c>
      <c r="AB154" s="44">
        <f t="shared" si="19"/>
        <v>57.759583178265721</v>
      </c>
      <c r="AC154" s="35">
        <v>73.744493392070481</v>
      </c>
      <c r="AD154" s="35">
        <f t="shared" si="20"/>
        <v>26.255506607929519</v>
      </c>
      <c r="AE154" s="38">
        <v>0</v>
      </c>
      <c r="AG154" s="35">
        <v>39.816513761467895</v>
      </c>
      <c r="AH154" s="45">
        <v>0.86</v>
      </c>
    </row>
    <row r="155" spans="1:34" x14ac:dyDescent="0.25">
      <c r="A155" s="15">
        <v>2023</v>
      </c>
      <c r="B155" s="28">
        <v>3205176</v>
      </c>
      <c r="C155" s="64">
        <v>13728</v>
      </c>
      <c r="D155" s="37">
        <v>6781</v>
      </c>
      <c r="E155" s="39">
        <f t="shared" si="15"/>
        <v>49.395396270396269</v>
      </c>
      <c r="F155" s="37">
        <v>5489</v>
      </c>
      <c r="G155" s="37">
        <v>3760</v>
      </c>
      <c r="H155" s="40">
        <v>80.946763014304679</v>
      </c>
      <c r="I155" s="40">
        <f t="shared" si="16"/>
        <v>39.983974358974365</v>
      </c>
      <c r="J155" s="40">
        <f t="shared" si="18"/>
        <v>55.449048812859459</v>
      </c>
      <c r="K155" s="40">
        <f t="shared" si="17"/>
        <v>27.389277389277389</v>
      </c>
      <c r="L155" s="38">
        <v>10</v>
      </c>
      <c r="M155" s="35">
        <v>57.317476199549901</v>
      </c>
      <c r="N155" s="35">
        <v>30.221373551733798</v>
      </c>
      <c r="O155" s="41">
        <v>31276103.8296807</v>
      </c>
      <c r="P155" s="41">
        <v>5176068.6114900596</v>
      </c>
      <c r="Q155" s="35">
        <v>48.274478330658106</v>
      </c>
      <c r="R155" s="35">
        <v>51.725521669341894</v>
      </c>
      <c r="S155" s="35">
        <v>41.304347826086953</v>
      </c>
      <c r="T155" s="35">
        <v>58.695652173913047</v>
      </c>
      <c r="U155" s="35">
        <v>39.767255216693421</v>
      </c>
      <c r="V155" s="35">
        <v>60.232744783306579</v>
      </c>
      <c r="W155" s="43">
        <v>8.6665225848281811</v>
      </c>
      <c r="X155" s="42">
        <v>5.2438739999999999</v>
      </c>
      <c r="Y155" s="42">
        <v>7.5409836065573774</v>
      </c>
      <c r="Z155" s="42">
        <v>92.459016393442624</v>
      </c>
      <c r="AA155" s="44">
        <v>32.325615690901053</v>
      </c>
      <c r="AB155" s="44">
        <f t="shared" si="19"/>
        <v>67.67438430909894</v>
      </c>
      <c r="AC155" s="35">
        <v>78.78649635036497</v>
      </c>
      <c r="AD155" s="35">
        <f t="shared" si="20"/>
        <v>21.21350364963503</v>
      </c>
      <c r="AE155" s="38">
        <v>0</v>
      </c>
      <c r="AG155" s="35">
        <v>64.532019704433495</v>
      </c>
      <c r="AH155" s="45">
        <v>0.87</v>
      </c>
    </row>
    <row r="156" spans="1:34" x14ac:dyDescent="0.25">
      <c r="A156" s="15">
        <v>2023</v>
      </c>
      <c r="B156" s="28">
        <v>3205200</v>
      </c>
      <c r="C156" s="64">
        <v>467722</v>
      </c>
      <c r="D156" s="37">
        <v>129109</v>
      </c>
      <c r="E156" s="39">
        <f t="shared" si="15"/>
        <v>27.603790285682521</v>
      </c>
      <c r="F156" s="37">
        <v>95965</v>
      </c>
      <c r="G156" s="37">
        <v>58709</v>
      </c>
      <c r="H156" s="40">
        <v>74.32866802469232</v>
      </c>
      <c r="I156" s="40">
        <f t="shared" si="16"/>
        <v>20.517529643677225</v>
      </c>
      <c r="J156" s="40">
        <f t="shared" si="18"/>
        <v>45.472430272095671</v>
      </c>
      <c r="K156" s="40">
        <f t="shared" si="17"/>
        <v>12.552114290112504</v>
      </c>
      <c r="L156" s="38">
        <v>337</v>
      </c>
      <c r="M156" s="35">
        <v>51.639696634294793</v>
      </c>
      <c r="N156" s="35">
        <v>32.155028620514194</v>
      </c>
      <c r="O156" s="41">
        <v>536502860.86933202</v>
      </c>
      <c r="P156" s="41">
        <v>104857017.07897601</v>
      </c>
      <c r="Q156" s="35">
        <v>0.62937808910855886</v>
      </c>
      <c r="R156" s="35">
        <v>99.370621910891444</v>
      </c>
      <c r="S156" s="35">
        <v>84.542271135567788</v>
      </c>
      <c r="T156" s="35">
        <v>15.457728864432216</v>
      </c>
      <c r="U156" s="35">
        <v>97.372257582761449</v>
      </c>
      <c r="V156" s="35">
        <v>2.6277424172385593</v>
      </c>
      <c r="W156" s="35">
        <v>6.190780611429485</v>
      </c>
      <c r="X156" s="42">
        <v>7.5434239999999999</v>
      </c>
      <c r="Y156" s="42">
        <v>5.5165579321166076</v>
      </c>
      <c r="Z156" s="42">
        <v>94.483442067883388</v>
      </c>
      <c r="AA156" s="44">
        <v>29.260547289499574</v>
      </c>
      <c r="AB156" s="44">
        <f t="shared" si="19"/>
        <v>70.73945271050043</v>
      </c>
      <c r="AC156" s="35">
        <v>49.192651807930545</v>
      </c>
      <c r="AD156" s="35">
        <f t="shared" si="20"/>
        <v>50.807348192069455</v>
      </c>
      <c r="AE156" s="38">
        <v>11</v>
      </c>
      <c r="AG156" s="35">
        <v>26.313115919943108</v>
      </c>
      <c r="AH156" s="45">
        <v>0.77</v>
      </c>
    </row>
    <row r="157" spans="1:34" x14ac:dyDescent="0.25">
      <c r="A157" s="15">
        <v>2023</v>
      </c>
      <c r="B157" s="28">
        <v>3205309</v>
      </c>
      <c r="C157" s="64">
        <v>322869</v>
      </c>
      <c r="D157" s="37">
        <v>96573</v>
      </c>
      <c r="E157" s="39">
        <f t="shared" si="15"/>
        <v>29.910892653057431</v>
      </c>
      <c r="F157" s="37">
        <v>71830</v>
      </c>
      <c r="G157" s="37">
        <v>47879</v>
      </c>
      <c r="H157" s="40">
        <v>74.37896720615494</v>
      </c>
      <c r="I157" s="40">
        <f t="shared" si="16"/>
        <v>22.247413037485792</v>
      </c>
      <c r="J157" s="40">
        <f t="shared" si="18"/>
        <v>49.578039410601306</v>
      </c>
      <c r="K157" s="40">
        <f t="shared" si="17"/>
        <v>14.829234147595463</v>
      </c>
      <c r="L157" s="38">
        <v>579</v>
      </c>
      <c r="M157" s="35">
        <v>55.695398941626998</v>
      </c>
      <c r="N157" s="35">
        <v>41.689484648044797</v>
      </c>
      <c r="O157" s="41">
        <v>432819565.21860999</v>
      </c>
      <c r="P157" s="41">
        <v>101689082.870487</v>
      </c>
      <c r="Q157" s="35">
        <v>0.17271157167530224</v>
      </c>
      <c r="R157" s="35">
        <v>99.827288428324692</v>
      </c>
      <c r="S157" s="35">
        <v>99.275607282561452</v>
      </c>
      <c r="T157" s="35">
        <v>0.72439271743854738</v>
      </c>
      <c r="U157" s="35">
        <v>98.817405488389937</v>
      </c>
      <c r="V157" s="35">
        <v>1.1825945116100558</v>
      </c>
      <c r="W157" s="43">
        <v>5.2727464354005749</v>
      </c>
      <c r="X157" s="42">
        <v>7.7824460000000002</v>
      </c>
      <c r="Y157" s="42">
        <v>3.144581555376158</v>
      </c>
      <c r="Z157" s="42">
        <v>96.855418444623837</v>
      </c>
      <c r="AA157" s="44">
        <v>22.683358702743003</v>
      </c>
      <c r="AB157" s="44">
        <f t="shared" si="19"/>
        <v>77.316641297256993</v>
      </c>
      <c r="AC157" s="35">
        <v>24.979457682826624</v>
      </c>
      <c r="AD157" s="35">
        <f t="shared" si="20"/>
        <v>75.02054231717338</v>
      </c>
      <c r="AE157" s="38">
        <v>32</v>
      </c>
      <c r="AG157" s="35">
        <v>24.856773239696913</v>
      </c>
      <c r="AH157" s="45">
        <v>0.87</v>
      </c>
    </row>
    <row r="158" spans="1:34" x14ac:dyDescent="0.25">
      <c r="P158" s="61"/>
      <c r="Q158" s="60"/>
      <c r="AB158" s="6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F3"/>
  <sheetViews>
    <sheetView workbookViewId="0">
      <selection activeCell="G9" sqref="G9"/>
    </sheetView>
  </sheetViews>
  <sheetFormatPr defaultRowHeight="15" x14ac:dyDescent="0.25"/>
  <cols>
    <col min="2" max="2" width="9.85546875" bestFit="1" customWidth="1"/>
    <col min="3" max="3" width="16.7109375" customWidth="1"/>
    <col min="4" max="4" width="16.85546875" bestFit="1" customWidth="1"/>
    <col min="5" max="5" width="17.7109375" customWidth="1"/>
    <col min="6" max="6" width="16" customWidth="1"/>
  </cols>
  <sheetData>
    <row r="1" spans="1:6" ht="60" x14ac:dyDescent="0.25">
      <c r="A1" s="15" t="s">
        <v>90</v>
      </c>
      <c r="B1" s="15" t="s">
        <v>284</v>
      </c>
      <c r="C1" s="15" t="s">
        <v>77</v>
      </c>
      <c r="D1" s="30" t="s">
        <v>139</v>
      </c>
      <c r="E1" s="31" t="s">
        <v>283</v>
      </c>
      <c r="F1" s="31" t="s">
        <v>280</v>
      </c>
    </row>
    <row r="2" spans="1:6" x14ac:dyDescent="0.25">
      <c r="A2" s="15">
        <v>2022</v>
      </c>
      <c r="B2" s="15">
        <v>32</v>
      </c>
      <c r="C2" s="15" t="s">
        <v>76</v>
      </c>
      <c r="D2" s="52">
        <f>SUM('Dados Munic'!O2:O79)</f>
        <v>4038098267.5601573</v>
      </c>
      <c r="E2" s="52">
        <v>874467181.89426565</v>
      </c>
      <c r="F2" s="25">
        <v>41.3</v>
      </c>
    </row>
    <row r="3" spans="1:6" x14ac:dyDescent="0.25">
      <c r="A3" s="15">
        <v>2023</v>
      </c>
      <c r="B3" s="15">
        <v>32</v>
      </c>
      <c r="C3" s="15" t="s">
        <v>76</v>
      </c>
      <c r="D3" s="52">
        <v>6366433997.7047596</v>
      </c>
      <c r="E3" s="52">
        <v>1179957481.8203032</v>
      </c>
      <c r="F3" s="25">
        <v>37.6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F27"/>
  <sheetViews>
    <sheetView workbookViewId="0">
      <selection activeCell="G20" sqref="G20"/>
    </sheetView>
  </sheetViews>
  <sheetFormatPr defaultRowHeight="15" x14ac:dyDescent="0.25"/>
  <cols>
    <col min="3" max="3" width="13.140625" bestFit="1" customWidth="1"/>
    <col min="4" max="4" width="71.42578125" bestFit="1" customWidth="1"/>
    <col min="5" max="5" width="20.28515625" customWidth="1"/>
  </cols>
  <sheetData>
    <row r="1" spans="1:6" x14ac:dyDescent="0.25">
      <c r="A1" s="57" t="s">
        <v>90</v>
      </c>
      <c r="B1" s="57" t="s">
        <v>284</v>
      </c>
      <c r="C1" s="57" t="s">
        <v>77</v>
      </c>
      <c r="D1" s="58" t="s">
        <v>287</v>
      </c>
      <c r="E1" s="57" t="s">
        <v>288</v>
      </c>
      <c r="F1" s="57" t="s">
        <v>289</v>
      </c>
    </row>
    <row r="2" spans="1:6" x14ac:dyDescent="0.25">
      <c r="A2" s="15">
        <v>2022</v>
      </c>
      <c r="B2" s="15">
        <v>32</v>
      </c>
      <c r="C2" s="15" t="s">
        <v>76</v>
      </c>
      <c r="D2" s="59" t="s">
        <v>291</v>
      </c>
      <c r="E2" s="38">
        <v>65092</v>
      </c>
      <c r="F2" s="25">
        <v>13.08</v>
      </c>
    </row>
    <row r="3" spans="1:6" x14ac:dyDescent="0.25">
      <c r="A3" s="15">
        <v>2022</v>
      </c>
      <c r="B3" s="15">
        <v>32</v>
      </c>
      <c r="C3" s="15" t="s">
        <v>76</v>
      </c>
      <c r="D3" s="59" t="s">
        <v>302</v>
      </c>
      <c r="E3" s="38">
        <v>50024</v>
      </c>
      <c r="F3" s="25">
        <v>10.050000000000001</v>
      </c>
    </row>
    <row r="4" spans="1:6" x14ac:dyDescent="0.25">
      <c r="A4" s="15">
        <v>2022</v>
      </c>
      <c r="B4" s="15">
        <v>32</v>
      </c>
      <c r="C4" s="15" t="s">
        <v>76</v>
      </c>
      <c r="D4" s="59" t="s">
        <v>292</v>
      </c>
      <c r="E4" s="38">
        <v>160532</v>
      </c>
      <c r="F4" s="25">
        <v>32.25</v>
      </c>
    </row>
    <row r="5" spans="1:6" x14ac:dyDescent="0.25">
      <c r="A5" s="15">
        <v>2022</v>
      </c>
      <c r="B5" s="15">
        <v>32</v>
      </c>
      <c r="C5" s="15" t="s">
        <v>76</v>
      </c>
      <c r="D5" s="59" t="s">
        <v>293</v>
      </c>
      <c r="E5" s="38">
        <v>8846</v>
      </c>
      <c r="F5" s="25">
        <v>1.78</v>
      </c>
    </row>
    <row r="6" spans="1:6" x14ac:dyDescent="0.25">
      <c r="A6" s="15">
        <v>2022</v>
      </c>
      <c r="B6" s="15">
        <v>32</v>
      </c>
      <c r="C6" s="15" t="s">
        <v>76</v>
      </c>
      <c r="D6" s="59" t="s">
        <v>294</v>
      </c>
      <c r="E6" s="38">
        <v>52086</v>
      </c>
      <c r="F6" s="25">
        <v>10.46</v>
      </c>
    </row>
    <row r="7" spans="1:6" x14ac:dyDescent="0.25">
      <c r="A7" s="15">
        <v>2022</v>
      </c>
      <c r="B7" s="15">
        <v>32</v>
      </c>
      <c r="C7" s="15" t="s">
        <v>76</v>
      </c>
      <c r="D7" s="59" t="s">
        <v>295</v>
      </c>
      <c r="E7" s="38">
        <v>119149</v>
      </c>
      <c r="F7" s="25">
        <v>23.94</v>
      </c>
    </row>
    <row r="8" spans="1:6" x14ac:dyDescent="0.25">
      <c r="A8" s="15">
        <v>2022</v>
      </c>
      <c r="B8" s="15">
        <v>32</v>
      </c>
      <c r="C8" s="15" t="s">
        <v>76</v>
      </c>
      <c r="D8" s="59" t="s">
        <v>296</v>
      </c>
      <c r="E8" s="38">
        <v>3445</v>
      </c>
      <c r="F8" s="25">
        <v>0.69</v>
      </c>
    </row>
    <row r="9" spans="1:6" x14ac:dyDescent="0.25">
      <c r="A9" s="15">
        <v>2022</v>
      </c>
      <c r="B9" s="15">
        <v>32</v>
      </c>
      <c r="C9" s="15" t="s">
        <v>76</v>
      </c>
      <c r="D9" s="59" t="s">
        <v>297</v>
      </c>
      <c r="E9" s="38">
        <v>3380</v>
      </c>
      <c r="F9" s="25">
        <v>0.68</v>
      </c>
    </row>
    <row r="10" spans="1:6" x14ac:dyDescent="0.25">
      <c r="A10" s="15">
        <v>2022</v>
      </c>
      <c r="B10" s="15">
        <v>32</v>
      </c>
      <c r="C10" s="15" t="s">
        <v>76</v>
      </c>
      <c r="D10" s="59" t="s">
        <v>298</v>
      </c>
      <c r="E10" s="38">
        <v>4453</v>
      </c>
      <c r="F10" s="25">
        <v>0.89</v>
      </c>
    </row>
    <row r="11" spans="1:6" x14ac:dyDescent="0.25">
      <c r="A11" s="15">
        <v>2022</v>
      </c>
      <c r="B11" s="15">
        <v>32</v>
      </c>
      <c r="C11" s="15" t="s">
        <v>76</v>
      </c>
      <c r="D11" s="59" t="s">
        <v>299</v>
      </c>
      <c r="E11" s="38">
        <v>8419</v>
      </c>
      <c r="F11" s="25">
        <v>1.69</v>
      </c>
    </row>
    <row r="12" spans="1:6" x14ac:dyDescent="0.25">
      <c r="A12" s="15">
        <v>2022</v>
      </c>
      <c r="B12" s="15">
        <v>32</v>
      </c>
      <c r="C12" s="15" t="s">
        <v>76</v>
      </c>
      <c r="D12" s="59" t="s">
        <v>300</v>
      </c>
      <c r="E12" s="15">
        <v>514</v>
      </c>
      <c r="F12" s="25">
        <v>0.1</v>
      </c>
    </row>
    <row r="13" spans="1:6" x14ac:dyDescent="0.25">
      <c r="A13" s="15">
        <v>2022</v>
      </c>
      <c r="B13" s="15">
        <v>32</v>
      </c>
      <c r="C13" s="15" t="s">
        <v>76</v>
      </c>
      <c r="D13" s="59" t="s">
        <v>301</v>
      </c>
      <c r="E13" s="38">
        <v>808</v>
      </c>
      <c r="F13" s="25">
        <v>0.16</v>
      </c>
    </row>
    <row r="14" spans="1:6" x14ac:dyDescent="0.25">
      <c r="A14" s="15">
        <v>2022</v>
      </c>
      <c r="B14" s="15">
        <v>32</v>
      </c>
      <c r="C14" s="15" t="s">
        <v>76</v>
      </c>
      <c r="D14" s="59" t="s">
        <v>290</v>
      </c>
      <c r="E14" s="38">
        <v>21041</v>
      </c>
      <c r="F14" s="25">
        <v>4.2300000000000004</v>
      </c>
    </row>
    <row r="15" spans="1:6" x14ac:dyDescent="0.25">
      <c r="A15" s="15">
        <v>2023</v>
      </c>
      <c r="B15" s="15">
        <v>32</v>
      </c>
      <c r="C15" s="15" t="s">
        <v>76</v>
      </c>
      <c r="D15" s="59" t="s">
        <v>291</v>
      </c>
      <c r="E15" s="38">
        <v>105183</v>
      </c>
      <c r="F15" s="25">
        <v>15.84</v>
      </c>
    </row>
    <row r="16" spans="1:6" x14ac:dyDescent="0.25">
      <c r="A16" s="15">
        <v>2023</v>
      </c>
      <c r="B16" s="15">
        <v>32</v>
      </c>
      <c r="C16" s="15" t="s">
        <v>76</v>
      </c>
      <c r="D16" s="59" t="s">
        <v>302</v>
      </c>
      <c r="E16" s="38">
        <v>91224</v>
      </c>
      <c r="F16" s="25">
        <v>13.74</v>
      </c>
    </row>
    <row r="17" spans="1:6" x14ac:dyDescent="0.25">
      <c r="A17" s="15">
        <v>2023</v>
      </c>
      <c r="B17" s="15">
        <v>32</v>
      </c>
      <c r="C17" s="15" t="s">
        <v>76</v>
      </c>
      <c r="D17" s="59" t="s">
        <v>292</v>
      </c>
      <c r="E17" s="38">
        <v>214321</v>
      </c>
      <c r="F17" s="25">
        <v>32.28</v>
      </c>
    </row>
    <row r="18" spans="1:6" x14ac:dyDescent="0.25">
      <c r="A18" s="15">
        <v>2023</v>
      </c>
      <c r="B18" s="15">
        <v>32</v>
      </c>
      <c r="C18" s="15" t="s">
        <v>76</v>
      </c>
      <c r="D18" s="59" t="s">
        <v>293</v>
      </c>
      <c r="E18" s="38">
        <v>12920</v>
      </c>
      <c r="F18" s="25">
        <v>1.95</v>
      </c>
    </row>
    <row r="19" spans="1:6" x14ac:dyDescent="0.25">
      <c r="A19" s="15">
        <v>2023</v>
      </c>
      <c r="B19" s="15">
        <v>32</v>
      </c>
      <c r="C19" s="15" t="s">
        <v>76</v>
      </c>
      <c r="D19" s="59" t="s">
        <v>294</v>
      </c>
      <c r="E19" s="38">
        <v>68302</v>
      </c>
      <c r="F19" s="25">
        <v>10.29</v>
      </c>
    </row>
    <row r="20" spans="1:6" x14ac:dyDescent="0.25">
      <c r="A20" s="15">
        <v>2023</v>
      </c>
      <c r="B20" s="15">
        <v>32</v>
      </c>
      <c r="C20" s="15" t="s">
        <v>76</v>
      </c>
      <c r="D20" s="59" t="s">
        <v>295</v>
      </c>
      <c r="E20" s="38">
        <v>129141</v>
      </c>
      <c r="F20" s="25">
        <v>19.45</v>
      </c>
    </row>
    <row r="21" spans="1:6" x14ac:dyDescent="0.25">
      <c r="A21" s="15">
        <v>2023</v>
      </c>
      <c r="B21" s="15">
        <v>32</v>
      </c>
      <c r="C21" s="15" t="s">
        <v>76</v>
      </c>
      <c r="D21" s="59" t="s">
        <v>296</v>
      </c>
      <c r="E21" s="38">
        <v>3774</v>
      </c>
      <c r="F21" s="25">
        <v>0.56999999999999995</v>
      </c>
    </row>
    <row r="22" spans="1:6" x14ac:dyDescent="0.25">
      <c r="A22" s="15">
        <v>2023</v>
      </c>
      <c r="B22" s="15">
        <v>32</v>
      </c>
      <c r="C22" s="15" t="s">
        <v>76</v>
      </c>
      <c r="D22" s="59" t="s">
        <v>297</v>
      </c>
      <c r="E22" s="38">
        <v>2707</v>
      </c>
      <c r="F22" s="25">
        <v>0.41</v>
      </c>
    </row>
    <row r="23" spans="1:6" x14ac:dyDescent="0.25">
      <c r="A23" s="15">
        <v>2023</v>
      </c>
      <c r="B23" s="15">
        <v>32</v>
      </c>
      <c r="C23" s="15" t="s">
        <v>76</v>
      </c>
      <c r="D23" s="59" t="s">
        <v>298</v>
      </c>
      <c r="E23" s="38">
        <v>3757</v>
      </c>
      <c r="F23" s="25">
        <v>0.56999999999999995</v>
      </c>
    </row>
    <row r="24" spans="1:6" x14ac:dyDescent="0.25">
      <c r="A24" s="15">
        <v>2023</v>
      </c>
      <c r="B24" s="15">
        <v>32</v>
      </c>
      <c r="C24" s="15" t="s">
        <v>76</v>
      </c>
      <c r="D24" s="59" t="s">
        <v>299</v>
      </c>
      <c r="E24" s="38">
        <v>7463</v>
      </c>
      <c r="F24" s="25">
        <v>1.1200000000000001</v>
      </c>
    </row>
    <row r="25" spans="1:6" x14ac:dyDescent="0.25">
      <c r="A25" s="15">
        <v>2023</v>
      </c>
      <c r="B25" s="15">
        <v>32</v>
      </c>
      <c r="C25" s="15" t="s">
        <v>76</v>
      </c>
      <c r="D25" s="59" t="s">
        <v>300</v>
      </c>
      <c r="E25" s="15">
        <v>503</v>
      </c>
      <c r="F25" s="25">
        <v>0.08</v>
      </c>
    </row>
    <row r="26" spans="1:6" x14ac:dyDescent="0.25">
      <c r="A26" s="15">
        <v>2023</v>
      </c>
      <c r="B26" s="15">
        <v>32</v>
      </c>
      <c r="C26" s="15" t="s">
        <v>76</v>
      </c>
      <c r="D26" s="59" t="s">
        <v>301</v>
      </c>
      <c r="E26" s="38">
        <v>877</v>
      </c>
      <c r="F26" s="25">
        <v>0.13</v>
      </c>
    </row>
    <row r="27" spans="1:6" x14ac:dyDescent="0.25">
      <c r="A27" s="15">
        <v>2023</v>
      </c>
      <c r="B27" s="15">
        <v>32</v>
      </c>
      <c r="C27" s="15" t="s">
        <v>76</v>
      </c>
      <c r="D27" s="59" t="s">
        <v>290</v>
      </c>
      <c r="E27" s="38">
        <v>23745</v>
      </c>
      <c r="F27" s="25">
        <v>3.58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9"/>
  <sheetViews>
    <sheetView workbookViewId="0">
      <selection activeCell="C4" sqref="C4"/>
    </sheetView>
  </sheetViews>
  <sheetFormatPr defaultRowHeight="15" x14ac:dyDescent="0.25"/>
  <cols>
    <col min="1" max="1" width="33.28515625" style="12" bestFit="1" customWidth="1"/>
    <col min="2" max="2" width="56.7109375" style="12" customWidth="1"/>
    <col min="3" max="16384" width="9.140625" style="12"/>
  </cols>
  <sheetData>
    <row r="1" spans="1:2" ht="21" x14ac:dyDescent="0.25">
      <c r="A1" s="56" t="s">
        <v>92</v>
      </c>
    </row>
    <row r="3" spans="1:2" x14ac:dyDescent="0.25">
      <c r="A3" s="53" t="s">
        <v>93</v>
      </c>
      <c r="B3" s="53" t="s">
        <v>285</v>
      </c>
    </row>
    <row r="4" spans="1:2" ht="30" x14ac:dyDescent="0.25">
      <c r="A4" s="54" t="s">
        <v>94</v>
      </c>
      <c r="B4" s="55" t="s">
        <v>95</v>
      </c>
    </row>
    <row r="5" spans="1:2" ht="30" x14ac:dyDescent="0.25">
      <c r="A5" s="55" t="s">
        <v>133</v>
      </c>
      <c r="B5" s="55" t="s">
        <v>9</v>
      </c>
    </row>
    <row r="6" spans="1:2" ht="30" x14ac:dyDescent="0.25">
      <c r="A6" s="55" t="s">
        <v>135</v>
      </c>
      <c r="B6" s="55" t="s">
        <v>10</v>
      </c>
    </row>
    <row r="7" spans="1:2" ht="30" x14ac:dyDescent="0.25">
      <c r="A7" s="54" t="s">
        <v>141</v>
      </c>
      <c r="B7" s="55" t="s">
        <v>78</v>
      </c>
    </row>
    <row r="8" spans="1:2" ht="30" x14ac:dyDescent="0.25">
      <c r="A8" s="54" t="s">
        <v>142</v>
      </c>
      <c r="B8" s="55" t="s">
        <v>79</v>
      </c>
    </row>
    <row r="9" spans="1:2" ht="30" x14ac:dyDescent="0.25">
      <c r="A9" s="54" t="s">
        <v>143</v>
      </c>
      <c r="B9" s="55" t="s">
        <v>80</v>
      </c>
    </row>
    <row r="10" spans="1:2" ht="30" x14ac:dyDescent="0.25">
      <c r="A10" s="54" t="s">
        <v>153</v>
      </c>
      <c r="B10" s="55" t="s">
        <v>81</v>
      </c>
    </row>
    <row r="11" spans="1:2" ht="30" x14ac:dyDescent="0.25">
      <c r="A11" s="54" t="s">
        <v>154</v>
      </c>
      <c r="B11" s="55" t="s">
        <v>152</v>
      </c>
    </row>
    <row r="12" spans="1:2" x14ac:dyDescent="0.25">
      <c r="A12" s="54" t="s">
        <v>155</v>
      </c>
      <c r="B12" s="55" t="s">
        <v>83</v>
      </c>
    </row>
    <row r="13" spans="1:2" x14ac:dyDescent="0.25">
      <c r="A13" s="54" t="s">
        <v>163</v>
      </c>
      <c r="B13" s="54" t="s">
        <v>84</v>
      </c>
    </row>
    <row r="14" spans="1:2" x14ac:dyDescent="0.25">
      <c r="A14" s="54" t="s">
        <v>166</v>
      </c>
      <c r="B14" s="55" t="s">
        <v>71</v>
      </c>
    </row>
    <row r="15" spans="1:2" x14ac:dyDescent="0.25">
      <c r="A15" s="54" t="s">
        <v>167</v>
      </c>
      <c r="B15" s="55" t="s">
        <v>72</v>
      </c>
    </row>
    <row r="16" spans="1:2" x14ac:dyDescent="0.25">
      <c r="A16" s="54" t="s">
        <v>176</v>
      </c>
      <c r="B16" s="55" t="s">
        <v>70</v>
      </c>
    </row>
    <row r="17" spans="1:2" ht="30" x14ac:dyDescent="0.25">
      <c r="A17" s="54" t="s">
        <v>177</v>
      </c>
      <c r="B17" s="55" t="s">
        <v>73</v>
      </c>
    </row>
    <row r="18" spans="1:2" ht="30" x14ac:dyDescent="0.25">
      <c r="A18" s="54" t="s">
        <v>211</v>
      </c>
      <c r="B18" s="55" t="s">
        <v>74</v>
      </c>
    </row>
    <row r="19" spans="1:2" ht="30" x14ac:dyDescent="0.25">
      <c r="A19" s="54" t="s">
        <v>212</v>
      </c>
      <c r="B19" s="55" t="s">
        <v>75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A4"/>
  <sheetViews>
    <sheetView workbookViewId="0">
      <selection activeCell="C5" sqref="C5"/>
    </sheetView>
  </sheetViews>
  <sheetFormatPr defaultRowHeight="15" x14ac:dyDescent="0.25"/>
  <sheetData>
    <row r="1" spans="1:1" x14ac:dyDescent="0.25">
      <c r="A1" s="9" t="s">
        <v>90</v>
      </c>
    </row>
    <row r="2" spans="1:1" x14ac:dyDescent="0.25">
      <c r="A2" s="9">
        <v>2021</v>
      </c>
    </row>
    <row r="3" spans="1:1" x14ac:dyDescent="0.25">
      <c r="A3" s="9">
        <v>2022</v>
      </c>
    </row>
    <row r="4" spans="1:1" x14ac:dyDescent="0.25">
      <c r="A4" s="9">
        <v>2023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C236"/>
  <sheetViews>
    <sheetView topLeftCell="A203" workbookViewId="0">
      <selection activeCell="C194" sqref="C194"/>
    </sheetView>
  </sheetViews>
  <sheetFormatPr defaultRowHeight="15" x14ac:dyDescent="0.25"/>
  <cols>
    <col min="1" max="1" width="9.140625" style="11"/>
    <col min="2" max="2" width="11.5703125" style="11" bestFit="1" customWidth="1"/>
    <col min="3" max="3" width="10.42578125" style="11" bestFit="1" customWidth="1"/>
  </cols>
  <sheetData>
    <row r="2" spans="1:3" x14ac:dyDescent="0.25">
      <c r="A2" s="9" t="s">
        <v>90</v>
      </c>
      <c r="B2" s="2" t="s">
        <v>91</v>
      </c>
      <c r="C2" s="5" t="s">
        <v>241</v>
      </c>
    </row>
    <row r="3" spans="1:3" x14ac:dyDescent="0.25">
      <c r="A3" s="9">
        <v>2022</v>
      </c>
      <c r="B3" s="18">
        <v>3200102</v>
      </c>
      <c r="C3" s="10">
        <v>0.70619390442713859</v>
      </c>
    </row>
    <row r="4" spans="1:3" x14ac:dyDescent="0.25">
      <c r="A4" s="9">
        <v>2022</v>
      </c>
      <c r="B4" s="18">
        <v>3200136</v>
      </c>
      <c r="C4" s="10">
        <v>0.67705460197463896</v>
      </c>
    </row>
    <row r="5" spans="1:3" x14ac:dyDescent="0.25">
      <c r="A5" s="9">
        <v>2022</v>
      </c>
      <c r="B5" s="18">
        <v>3200169</v>
      </c>
      <c r="C5" s="10">
        <v>0.6899962228599511</v>
      </c>
    </row>
    <row r="6" spans="1:3" x14ac:dyDescent="0.25">
      <c r="A6" s="9">
        <v>2022</v>
      </c>
      <c r="B6" s="18">
        <v>3200201</v>
      </c>
      <c r="C6" s="10">
        <v>0.7174754840861477</v>
      </c>
    </row>
    <row r="7" spans="1:3" x14ac:dyDescent="0.25">
      <c r="A7" s="9">
        <v>2022</v>
      </c>
      <c r="B7" s="18">
        <v>3200300</v>
      </c>
      <c r="C7" s="10">
        <v>0.73657300455382635</v>
      </c>
    </row>
    <row r="8" spans="1:3" x14ac:dyDescent="0.25">
      <c r="A8" s="9">
        <v>2022</v>
      </c>
      <c r="B8" s="18">
        <v>3200359</v>
      </c>
      <c r="C8" s="10">
        <v>0.67284977478962982</v>
      </c>
    </row>
    <row r="9" spans="1:3" x14ac:dyDescent="0.25">
      <c r="A9" s="9">
        <v>2022</v>
      </c>
      <c r="B9" s="18">
        <v>3200409</v>
      </c>
      <c r="C9" s="10">
        <v>0.71201758315487285</v>
      </c>
    </row>
    <row r="10" spans="1:3" x14ac:dyDescent="0.25">
      <c r="A10" s="9">
        <v>2022</v>
      </c>
      <c r="B10" s="18">
        <v>3200508</v>
      </c>
      <c r="C10" s="10">
        <v>0.68884045534727401</v>
      </c>
    </row>
    <row r="11" spans="1:3" x14ac:dyDescent="0.25">
      <c r="A11" s="9">
        <v>2022</v>
      </c>
      <c r="B11" s="18">
        <v>3200607</v>
      </c>
      <c r="C11" s="10">
        <v>0.72511007184326448</v>
      </c>
    </row>
    <row r="12" spans="1:3" x14ac:dyDescent="0.25">
      <c r="A12" s="9">
        <v>2022</v>
      </c>
      <c r="B12" s="18">
        <v>3200706</v>
      </c>
      <c r="C12" s="10">
        <v>0.69939948501337013</v>
      </c>
    </row>
    <row r="13" spans="1:3" x14ac:dyDescent="0.25">
      <c r="A13" s="9">
        <v>2022</v>
      </c>
      <c r="B13" s="18">
        <v>3200805</v>
      </c>
      <c r="C13" s="10">
        <v>0.72889517119564795</v>
      </c>
    </row>
    <row r="14" spans="1:3" x14ac:dyDescent="0.25">
      <c r="A14" s="9">
        <v>2022</v>
      </c>
      <c r="B14" s="18">
        <v>3200904</v>
      </c>
      <c r="C14" s="10">
        <v>0.7209059345533213</v>
      </c>
    </row>
    <row r="15" spans="1:3" x14ac:dyDescent="0.25">
      <c r="A15" s="9">
        <v>2022</v>
      </c>
      <c r="B15" s="18">
        <v>3201001</v>
      </c>
      <c r="C15" s="10">
        <v>0.6975385074328263</v>
      </c>
    </row>
    <row r="16" spans="1:3" x14ac:dyDescent="0.25">
      <c r="A16" s="9">
        <v>2022</v>
      </c>
      <c r="B16" s="18">
        <v>3201100</v>
      </c>
      <c r="C16" s="10">
        <v>0.7270379290136405</v>
      </c>
    </row>
    <row r="17" spans="1:3" x14ac:dyDescent="0.25">
      <c r="A17" s="9">
        <v>2022</v>
      </c>
      <c r="B17" s="18">
        <v>3201159</v>
      </c>
      <c r="C17" s="10">
        <v>0.68173111198188674</v>
      </c>
    </row>
    <row r="18" spans="1:3" x14ac:dyDescent="0.25">
      <c r="A18" s="9">
        <v>2022</v>
      </c>
      <c r="B18" s="18">
        <v>3201209</v>
      </c>
      <c r="C18" s="10">
        <v>0.72310418017294575</v>
      </c>
    </row>
    <row r="19" spans="1:3" x14ac:dyDescent="0.25">
      <c r="A19" s="9">
        <v>2022</v>
      </c>
      <c r="B19" s="18">
        <v>3201308</v>
      </c>
      <c r="C19" s="10">
        <v>0.6853613114377336</v>
      </c>
    </row>
    <row r="20" spans="1:3" x14ac:dyDescent="0.25">
      <c r="A20" s="9">
        <v>2022</v>
      </c>
      <c r="B20" s="18">
        <v>3201407</v>
      </c>
      <c r="C20" s="10">
        <v>0.74029531941426008</v>
      </c>
    </row>
    <row r="21" spans="1:3" x14ac:dyDescent="0.25">
      <c r="A21" s="9">
        <v>2022</v>
      </c>
      <c r="B21" s="18">
        <v>3201506</v>
      </c>
      <c r="C21" s="10">
        <v>0.75210578273019257</v>
      </c>
    </row>
    <row r="22" spans="1:3" x14ac:dyDescent="0.25">
      <c r="A22" s="9">
        <v>2022</v>
      </c>
      <c r="B22" s="18">
        <v>3201605</v>
      </c>
      <c r="C22" s="10">
        <v>0.70456759056912543</v>
      </c>
    </row>
    <row r="23" spans="1:3" x14ac:dyDescent="0.25">
      <c r="A23" s="9">
        <v>2022</v>
      </c>
      <c r="B23" s="18">
        <v>3201704</v>
      </c>
      <c r="C23" s="10">
        <v>0.71140396514582349</v>
      </c>
    </row>
    <row r="24" spans="1:3" x14ac:dyDescent="0.25">
      <c r="A24" s="9">
        <v>2022</v>
      </c>
      <c r="B24" s="18">
        <v>3201803</v>
      </c>
      <c r="C24" s="10">
        <v>0.69787723909687527</v>
      </c>
    </row>
    <row r="25" spans="1:3" x14ac:dyDescent="0.25">
      <c r="A25" s="9">
        <v>2022</v>
      </c>
      <c r="B25" s="18">
        <v>3201902</v>
      </c>
      <c r="C25" s="10">
        <v>0.71372319624661407</v>
      </c>
    </row>
    <row r="26" spans="1:3" x14ac:dyDescent="0.25">
      <c r="A26" s="9">
        <v>2022</v>
      </c>
      <c r="B26" s="18">
        <v>3202009</v>
      </c>
      <c r="C26" s="10">
        <v>0.71486533748932957</v>
      </c>
    </row>
    <row r="27" spans="1:3" x14ac:dyDescent="0.25">
      <c r="A27" s="9">
        <v>2022</v>
      </c>
      <c r="B27" s="18">
        <v>3202108</v>
      </c>
      <c r="C27" s="10">
        <v>0.68465234924768659</v>
      </c>
    </row>
    <row r="28" spans="1:3" x14ac:dyDescent="0.25">
      <c r="A28" s="9">
        <v>2022</v>
      </c>
      <c r="B28" s="18">
        <v>3202207</v>
      </c>
      <c r="C28" s="10">
        <v>0.682912875526831</v>
      </c>
    </row>
    <row r="29" spans="1:3" x14ac:dyDescent="0.25">
      <c r="A29" s="9">
        <v>2022</v>
      </c>
      <c r="B29" s="18">
        <v>3202256</v>
      </c>
      <c r="C29" s="10">
        <v>0.71145718896423649</v>
      </c>
    </row>
    <row r="30" spans="1:3" x14ac:dyDescent="0.25">
      <c r="A30" s="9">
        <v>2022</v>
      </c>
      <c r="B30" s="18">
        <v>3202306</v>
      </c>
      <c r="C30" s="10">
        <v>0.72255164187778742</v>
      </c>
    </row>
    <row r="31" spans="1:3" x14ac:dyDescent="0.25">
      <c r="A31" s="9">
        <v>2022</v>
      </c>
      <c r="B31" s="18">
        <v>3202405</v>
      </c>
      <c r="C31" s="10">
        <v>0.72572471458410737</v>
      </c>
    </row>
    <row r="32" spans="1:3" x14ac:dyDescent="0.25">
      <c r="A32" s="9">
        <v>2022</v>
      </c>
      <c r="B32" s="18">
        <v>3202454</v>
      </c>
      <c r="C32" s="10">
        <v>0.71091914265427336</v>
      </c>
    </row>
    <row r="33" spans="1:3" x14ac:dyDescent="0.25">
      <c r="A33" s="9">
        <v>2022</v>
      </c>
      <c r="B33" s="18">
        <v>3202504</v>
      </c>
      <c r="C33" s="10">
        <v>0.73539818455882933</v>
      </c>
    </row>
    <row r="34" spans="1:3" x14ac:dyDescent="0.25">
      <c r="A34" s="9">
        <v>2022</v>
      </c>
      <c r="B34" s="18">
        <v>3202553</v>
      </c>
      <c r="C34" s="10">
        <v>0.68066987808875212</v>
      </c>
    </row>
    <row r="35" spans="1:3" x14ac:dyDescent="0.25">
      <c r="A35" s="9">
        <v>2022</v>
      </c>
      <c r="B35" s="18">
        <v>3202603</v>
      </c>
      <c r="C35" s="10">
        <v>0.74338191672568177</v>
      </c>
    </row>
    <row r="36" spans="1:3" x14ac:dyDescent="0.25">
      <c r="A36" s="9">
        <v>2022</v>
      </c>
      <c r="B36" s="18">
        <v>3202652</v>
      </c>
      <c r="C36" s="10">
        <v>0.69745919035304138</v>
      </c>
    </row>
    <row r="37" spans="1:3" x14ac:dyDescent="0.25">
      <c r="A37" s="9">
        <v>2022</v>
      </c>
      <c r="B37" s="18">
        <v>3202702</v>
      </c>
      <c r="C37" s="10">
        <v>0.71785525947044782</v>
      </c>
    </row>
    <row r="38" spans="1:3" x14ac:dyDescent="0.25">
      <c r="A38" s="9">
        <v>2022</v>
      </c>
      <c r="B38" s="18">
        <v>3202801</v>
      </c>
      <c r="C38" s="10">
        <v>0.68743988216849783</v>
      </c>
    </row>
    <row r="39" spans="1:3" x14ac:dyDescent="0.25">
      <c r="A39" s="9">
        <v>2022</v>
      </c>
      <c r="B39" s="18">
        <v>3202900</v>
      </c>
      <c r="C39" s="10">
        <v>0.74205497839290013</v>
      </c>
    </row>
    <row r="40" spans="1:3" x14ac:dyDescent="0.25">
      <c r="A40" s="9">
        <v>2022</v>
      </c>
      <c r="B40" s="18">
        <v>3203007</v>
      </c>
      <c r="C40" s="10">
        <v>0.71517008594218701</v>
      </c>
    </row>
    <row r="41" spans="1:3" x14ac:dyDescent="0.25">
      <c r="A41" s="9">
        <v>2022</v>
      </c>
      <c r="B41" s="18">
        <v>3203056</v>
      </c>
      <c r="C41" s="10">
        <v>0.69565412206928023</v>
      </c>
    </row>
    <row r="42" spans="1:3" x14ac:dyDescent="0.25">
      <c r="A42" s="9">
        <v>2022</v>
      </c>
      <c r="B42" s="18">
        <v>3203106</v>
      </c>
      <c r="C42" s="10">
        <v>0.71582832737080615</v>
      </c>
    </row>
    <row r="43" spans="1:3" x14ac:dyDescent="0.25">
      <c r="A43" s="9">
        <v>2022</v>
      </c>
      <c r="B43" s="18">
        <v>3203130</v>
      </c>
      <c r="C43" s="10">
        <v>0.73408104602200563</v>
      </c>
    </row>
    <row r="44" spans="1:3" x14ac:dyDescent="0.25">
      <c r="A44" s="9">
        <v>2022</v>
      </c>
      <c r="B44" s="18">
        <v>3203163</v>
      </c>
      <c r="C44" s="10">
        <v>0.68383761609162264</v>
      </c>
    </row>
    <row r="45" spans="1:3" x14ac:dyDescent="0.25">
      <c r="A45" s="9">
        <v>2022</v>
      </c>
      <c r="B45" s="18">
        <v>3203205</v>
      </c>
      <c r="C45" s="10">
        <v>0.73449379973698858</v>
      </c>
    </row>
    <row r="46" spans="1:3" x14ac:dyDescent="0.25">
      <c r="A46" s="9">
        <v>2022</v>
      </c>
      <c r="B46" s="18">
        <v>3203304</v>
      </c>
      <c r="C46" s="10">
        <v>0.68448456975022698</v>
      </c>
    </row>
    <row r="47" spans="1:3" x14ac:dyDescent="0.25">
      <c r="A47" s="9">
        <v>2022</v>
      </c>
      <c r="B47" s="18">
        <v>3203320</v>
      </c>
      <c r="C47" s="10">
        <v>0.69719792711777306</v>
      </c>
    </row>
    <row r="48" spans="1:3" x14ac:dyDescent="0.25">
      <c r="A48" s="9">
        <v>2022</v>
      </c>
      <c r="B48" s="18">
        <v>3203346</v>
      </c>
      <c r="C48" s="10">
        <v>0.7158832585787146</v>
      </c>
    </row>
    <row r="49" spans="1:3" x14ac:dyDescent="0.25">
      <c r="A49" s="9">
        <v>2022</v>
      </c>
      <c r="B49" s="18">
        <v>3203353</v>
      </c>
      <c r="C49" s="10">
        <v>0.73691739280031376</v>
      </c>
    </row>
    <row r="50" spans="1:3" x14ac:dyDescent="0.25">
      <c r="A50" s="9">
        <v>2022</v>
      </c>
      <c r="B50" s="18">
        <v>3203403</v>
      </c>
      <c r="C50" s="10">
        <v>0.70265534183950562</v>
      </c>
    </row>
    <row r="51" spans="1:3" x14ac:dyDescent="0.25">
      <c r="A51" s="9">
        <v>2022</v>
      </c>
      <c r="B51" s="18">
        <v>3203502</v>
      </c>
      <c r="C51" s="10">
        <v>0.69833826477338756</v>
      </c>
    </row>
    <row r="52" spans="1:3" x14ac:dyDescent="0.25">
      <c r="A52" s="9">
        <v>2022</v>
      </c>
      <c r="B52" s="18">
        <v>3203601</v>
      </c>
      <c r="C52" s="10">
        <v>0.71033624159819364</v>
      </c>
    </row>
    <row r="53" spans="1:3" x14ac:dyDescent="0.25">
      <c r="A53" s="9">
        <v>2022</v>
      </c>
      <c r="B53" s="18">
        <v>3203700</v>
      </c>
      <c r="C53" s="10">
        <v>0.71555954622402385</v>
      </c>
    </row>
    <row r="54" spans="1:3" x14ac:dyDescent="0.25">
      <c r="A54" s="9">
        <v>2022</v>
      </c>
      <c r="B54" s="18">
        <v>3203809</v>
      </c>
      <c r="C54" s="10">
        <v>0.69307199210611692</v>
      </c>
    </row>
    <row r="55" spans="1:3" x14ac:dyDescent="0.25">
      <c r="A55" s="9">
        <v>2022</v>
      </c>
      <c r="B55" s="18">
        <v>3203908</v>
      </c>
      <c r="C55" s="10">
        <v>0.72538638620264051</v>
      </c>
    </row>
    <row r="56" spans="1:3" x14ac:dyDescent="0.25">
      <c r="A56" s="9">
        <v>2022</v>
      </c>
      <c r="B56" s="18">
        <v>3204005</v>
      </c>
      <c r="C56" s="10">
        <v>0.71358075638027008</v>
      </c>
    </row>
    <row r="57" spans="1:3" x14ac:dyDescent="0.25">
      <c r="A57" s="9">
        <v>2022</v>
      </c>
      <c r="B57" s="18">
        <v>3204054</v>
      </c>
      <c r="C57" s="10">
        <v>0.69716556589496137</v>
      </c>
    </row>
    <row r="58" spans="1:3" x14ac:dyDescent="0.25">
      <c r="A58" s="9">
        <v>2022</v>
      </c>
      <c r="B58" s="18">
        <v>3204104</v>
      </c>
      <c r="C58" s="10">
        <v>0.69484059041720081</v>
      </c>
    </row>
    <row r="59" spans="1:3" x14ac:dyDescent="0.25">
      <c r="A59" s="9">
        <v>2022</v>
      </c>
      <c r="B59" s="18">
        <v>3204203</v>
      </c>
      <c r="C59" s="10">
        <v>0.7181151338812416</v>
      </c>
    </row>
    <row r="60" spans="1:3" x14ac:dyDescent="0.25">
      <c r="A60" s="9">
        <v>2022</v>
      </c>
      <c r="B60" s="18">
        <v>3204252</v>
      </c>
      <c r="C60" s="10">
        <v>0.67912324657736645</v>
      </c>
    </row>
    <row r="61" spans="1:3" x14ac:dyDescent="0.25">
      <c r="A61" s="9">
        <v>2022</v>
      </c>
      <c r="B61" s="18">
        <v>3204302</v>
      </c>
      <c r="C61" s="10">
        <v>0.67591445125338312</v>
      </c>
    </row>
    <row r="62" spans="1:3" x14ac:dyDescent="0.25">
      <c r="A62" s="9">
        <v>2022</v>
      </c>
      <c r="B62" s="18">
        <v>3204351</v>
      </c>
      <c r="C62" s="10">
        <v>0.70139387539978382</v>
      </c>
    </row>
    <row r="63" spans="1:3" x14ac:dyDescent="0.25">
      <c r="A63" s="9">
        <v>2022</v>
      </c>
      <c r="B63" s="18">
        <v>3204401</v>
      </c>
      <c r="C63" s="10">
        <v>0.71055490050015868</v>
      </c>
    </row>
    <row r="64" spans="1:3" x14ac:dyDescent="0.25">
      <c r="A64" s="9">
        <v>2022</v>
      </c>
      <c r="B64" s="18">
        <v>3204500</v>
      </c>
      <c r="C64" s="10">
        <v>0.68361439847830996</v>
      </c>
    </row>
    <row r="65" spans="1:3" x14ac:dyDescent="0.25">
      <c r="A65" s="9">
        <v>2022</v>
      </c>
      <c r="B65" s="18">
        <v>3204559</v>
      </c>
      <c r="C65" s="10">
        <v>0.72631114177650757</v>
      </c>
    </row>
    <row r="66" spans="1:3" x14ac:dyDescent="0.25">
      <c r="A66" s="9">
        <v>2022</v>
      </c>
      <c r="B66" s="18">
        <v>3204609</v>
      </c>
      <c r="C66" s="10">
        <v>0.72781155080730464</v>
      </c>
    </row>
    <row r="67" spans="1:3" x14ac:dyDescent="0.25">
      <c r="A67" s="9">
        <v>2022</v>
      </c>
      <c r="B67" s="18">
        <v>3204658</v>
      </c>
      <c r="C67" s="10">
        <v>0.69339375651307178</v>
      </c>
    </row>
    <row r="68" spans="1:3" x14ac:dyDescent="0.25">
      <c r="A68" s="9">
        <v>2022</v>
      </c>
      <c r="B68" s="18">
        <v>3204708</v>
      </c>
      <c r="C68" s="10">
        <v>0.7374150473311708</v>
      </c>
    </row>
    <row r="69" spans="1:3" x14ac:dyDescent="0.25">
      <c r="A69" s="9">
        <v>2022</v>
      </c>
      <c r="B69" s="18">
        <v>3204807</v>
      </c>
      <c r="C69" s="10">
        <v>0.69432996395087809</v>
      </c>
    </row>
    <row r="70" spans="1:3" x14ac:dyDescent="0.25">
      <c r="A70" s="9">
        <v>2022</v>
      </c>
      <c r="B70" s="18">
        <v>3204906</v>
      </c>
      <c r="C70" s="10">
        <v>0.71569483691751301</v>
      </c>
    </row>
    <row r="71" spans="1:3" x14ac:dyDescent="0.25">
      <c r="A71" s="9">
        <v>2022</v>
      </c>
      <c r="B71" s="18">
        <v>3204955</v>
      </c>
      <c r="C71" s="10">
        <v>0.71623986480439827</v>
      </c>
    </row>
    <row r="72" spans="1:3" x14ac:dyDescent="0.25">
      <c r="A72" s="9">
        <v>2022</v>
      </c>
      <c r="B72" s="18">
        <v>3205002</v>
      </c>
      <c r="C72" s="10">
        <v>0.69506979929044554</v>
      </c>
    </row>
    <row r="73" spans="1:3" x14ac:dyDescent="0.25">
      <c r="A73" s="9">
        <v>2022</v>
      </c>
      <c r="B73" s="18">
        <v>3205010</v>
      </c>
      <c r="C73" s="10">
        <v>0.69118553677695171</v>
      </c>
    </row>
    <row r="74" spans="1:3" x14ac:dyDescent="0.25">
      <c r="A74" s="9">
        <v>2022</v>
      </c>
      <c r="B74" s="18">
        <v>3205036</v>
      </c>
      <c r="C74" s="10">
        <v>0.72222901734944545</v>
      </c>
    </row>
    <row r="75" spans="1:3" x14ac:dyDescent="0.25">
      <c r="A75" s="9">
        <v>2022</v>
      </c>
      <c r="B75" s="18">
        <v>3205069</v>
      </c>
      <c r="C75" s="10">
        <v>0.76363280014445345</v>
      </c>
    </row>
    <row r="76" spans="1:3" x14ac:dyDescent="0.25">
      <c r="A76" s="9">
        <v>2022</v>
      </c>
      <c r="B76" s="18">
        <v>3205101</v>
      </c>
      <c r="C76" s="10">
        <v>0.66807827858764424</v>
      </c>
    </row>
    <row r="77" spans="1:3" x14ac:dyDescent="0.25">
      <c r="A77" s="9">
        <v>2022</v>
      </c>
      <c r="B77" s="18">
        <v>3205150</v>
      </c>
      <c r="C77" s="10">
        <v>0.70160269806505438</v>
      </c>
    </row>
    <row r="78" spans="1:3" x14ac:dyDescent="0.25">
      <c r="A78" s="9">
        <v>2022</v>
      </c>
      <c r="B78" s="18">
        <v>3205176</v>
      </c>
      <c r="C78" s="10">
        <v>0.6902282566807465</v>
      </c>
    </row>
    <row r="79" spans="1:3" x14ac:dyDescent="0.25">
      <c r="A79" s="9">
        <v>2022</v>
      </c>
      <c r="B79" s="18">
        <v>3205200</v>
      </c>
      <c r="C79" s="10">
        <v>0.72094778610125931</v>
      </c>
    </row>
    <row r="80" spans="1:3" x14ac:dyDescent="0.25">
      <c r="A80" s="9">
        <v>2022</v>
      </c>
      <c r="B80" s="18">
        <v>3205309</v>
      </c>
      <c r="C80" s="10">
        <v>0.70720509089923811</v>
      </c>
    </row>
    <row r="81" spans="1:3" x14ac:dyDescent="0.25">
      <c r="A81" s="9">
        <v>2021</v>
      </c>
      <c r="B81" s="18">
        <v>3200102</v>
      </c>
      <c r="C81" s="10">
        <v>0.70184443922566742</v>
      </c>
    </row>
    <row r="82" spans="1:3" x14ac:dyDescent="0.25">
      <c r="A82" s="9">
        <v>2021</v>
      </c>
      <c r="B82" s="18">
        <v>3200136</v>
      </c>
      <c r="C82" s="19">
        <v>0.69624561323210865</v>
      </c>
    </row>
    <row r="83" spans="1:3" x14ac:dyDescent="0.25">
      <c r="A83" s="9">
        <v>2021</v>
      </c>
      <c r="B83" s="18">
        <v>3200169</v>
      </c>
      <c r="C83" s="10">
        <v>0.68152191702101161</v>
      </c>
    </row>
    <row r="84" spans="1:3" x14ac:dyDescent="0.25">
      <c r="A84" s="9">
        <v>2021</v>
      </c>
      <c r="B84" s="18">
        <v>3200201</v>
      </c>
      <c r="C84" s="10">
        <v>0.72553424582547921</v>
      </c>
    </row>
    <row r="85" spans="1:3" x14ac:dyDescent="0.25">
      <c r="A85" s="9">
        <v>2021</v>
      </c>
      <c r="B85" s="18">
        <v>3200300</v>
      </c>
      <c r="C85" s="10">
        <v>0.73826698906166632</v>
      </c>
    </row>
    <row r="86" spans="1:3" x14ac:dyDescent="0.25">
      <c r="A86" s="9">
        <v>2021</v>
      </c>
      <c r="B86" s="18">
        <v>3200359</v>
      </c>
      <c r="C86" s="10">
        <v>0.68171050563154556</v>
      </c>
    </row>
    <row r="87" spans="1:3" x14ac:dyDescent="0.25">
      <c r="A87" s="9">
        <v>2021</v>
      </c>
      <c r="B87" s="18">
        <v>3200409</v>
      </c>
      <c r="C87" s="10">
        <v>0.71044281060277481</v>
      </c>
    </row>
    <row r="88" spans="1:3" x14ac:dyDescent="0.25">
      <c r="A88" s="9">
        <v>2021</v>
      </c>
      <c r="B88" s="18">
        <v>3200508</v>
      </c>
      <c r="C88" s="10">
        <v>0.69067675715139809</v>
      </c>
    </row>
    <row r="89" spans="1:3" x14ac:dyDescent="0.25">
      <c r="A89" s="9">
        <v>2021</v>
      </c>
      <c r="B89" s="18">
        <v>3200607</v>
      </c>
      <c r="C89" s="10">
        <v>0.72497451126197354</v>
      </c>
    </row>
    <row r="90" spans="1:3" x14ac:dyDescent="0.25">
      <c r="A90" s="9">
        <v>2021</v>
      </c>
      <c r="B90" s="18">
        <v>3200706</v>
      </c>
      <c r="C90" s="10">
        <v>0.70566551438109582</v>
      </c>
    </row>
    <row r="91" spans="1:3" x14ac:dyDescent="0.25">
      <c r="A91" s="9">
        <v>2021</v>
      </c>
      <c r="B91" s="18">
        <v>3200805</v>
      </c>
      <c r="C91" s="10">
        <v>0.73254826595072353</v>
      </c>
    </row>
    <row r="92" spans="1:3" x14ac:dyDescent="0.25">
      <c r="A92" s="9">
        <v>2021</v>
      </c>
      <c r="B92" s="18">
        <v>3200904</v>
      </c>
      <c r="C92" s="10">
        <v>0.7230557604544483</v>
      </c>
    </row>
    <row r="93" spans="1:3" x14ac:dyDescent="0.25">
      <c r="A93" s="9">
        <v>2021</v>
      </c>
      <c r="B93" s="18">
        <v>3201001</v>
      </c>
      <c r="C93" s="10">
        <v>0.70049951834083135</v>
      </c>
    </row>
    <row r="94" spans="1:3" x14ac:dyDescent="0.25">
      <c r="A94" s="9">
        <v>2021</v>
      </c>
      <c r="B94" s="18">
        <v>3201100</v>
      </c>
      <c r="C94" s="10">
        <v>0.73567265543651728</v>
      </c>
    </row>
    <row r="95" spans="1:3" x14ac:dyDescent="0.25">
      <c r="A95" s="9">
        <v>2021</v>
      </c>
      <c r="B95" s="18">
        <v>3201159</v>
      </c>
      <c r="C95" s="10">
        <v>0.67781567125968389</v>
      </c>
    </row>
    <row r="96" spans="1:3" x14ac:dyDescent="0.25">
      <c r="A96" s="9">
        <v>2021</v>
      </c>
      <c r="B96" s="18">
        <v>3201209</v>
      </c>
      <c r="C96" s="10">
        <v>0.73102226907951928</v>
      </c>
    </row>
    <row r="97" spans="1:3" x14ac:dyDescent="0.25">
      <c r="A97" s="9">
        <v>2021</v>
      </c>
      <c r="B97" s="18">
        <v>3201308</v>
      </c>
      <c r="C97" s="10">
        <v>0.68820813982781825</v>
      </c>
    </row>
    <row r="98" spans="1:3" x14ac:dyDescent="0.25">
      <c r="A98" s="9">
        <v>2021</v>
      </c>
      <c r="B98" s="18">
        <v>3201407</v>
      </c>
      <c r="C98" s="10">
        <v>0.74501891951472288</v>
      </c>
    </row>
    <row r="99" spans="1:3" x14ac:dyDescent="0.25">
      <c r="A99" s="9">
        <v>2021</v>
      </c>
      <c r="B99" s="18">
        <v>3201506</v>
      </c>
      <c r="C99" s="10">
        <v>0.75183035424546762</v>
      </c>
    </row>
    <row r="100" spans="1:3" x14ac:dyDescent="0.25">
      <c r="A100" s="9">
        <v>2021</v>
      </c>
      <c r="B100" s="18">
        <v>3201605</v>
      </c>
      <c r="C100" s="10">
        <v>0.71121575806790804</v>
      </c>
    </row>
    <row r="101" spans="1:3" x14ac:dyDescent="0.25">
      <c r="A101" s="9">
        <v>2021</v>
      </c>
      <c r="B101" s="18">
        <v>3201704</v>
      </c>
      <c r="C101" s="10">
        <v>0.71286281620782876</v>
      </c>
    </row>
    <row r="102" spans="1:3" x14ac:dyDescent="0.25">
      <c r="A102" s="9">
        <v>2021</v>
      </c>
      <c r="B102" s="18">
        <v>3201803</v>
      </c>
      <c r="C102" s="10">
        <v>0.69449426485931554</v>
      </c>
    </row>
    <row r="103" spans="1:3" x14ac:dyDescent="0.25">
      <c r="A103" s="9">
        <v>2021</v>
      </c>
      <c r="B103" s="18">
        <v>3201902</v>
      </c>
      <c r="C103" s="10">
        <v>0.71325407315937306</v>
      </c>
    </row>
    <row r="104" spans="1:3" x14ac:dyDescent="0.25">
      <c r="A104" s="9">
        <v>2021</v>
      </c>
      <c r="B104" s="18">
        <v>3202009</v>
      </c>
      <c r="C104" s="10">
        <v>0.7091981602643076</v>
      </c>
    </row>
    <row r="105" spans="1:3" x14ac:dyDescent="0.25">
      <c r="A105" s="9">
        <v>2021</v>
      </c>
      <c r="B105" s="18">
        <v>3202108</v>
      </c>
      <c r="C105" s="10">
        <v>0.67974997080797017</v>
      </c>
    </row>
    <row r="106" spans="1:3" x14ac:dyDescent="0.25">
      <c r="A106" s="9">
        <v>2021</v>
      </c>
      <c r="B106" s="18">
        <v>3202207</v>
      </c>
      <c r="C106" s="10">
        <v>0.68128336452531246</v>
      </c>
    </row>
    <row r="107" spans="1:3" x14ac:dyDescent="0.25">
      <c r="A107" s="9">
        <v>2021</v>
      </c>
      <c r="B107" s="18">
        <v>3202256</v>
      </c>
      <c r="C107" s="10">
        <v>0.71482889428558638</v>
      </c>
    </row>
    <row r="108" spans="1:3" x14ac:dyDescent="0.25">
      <c r="A108" s="9">
        <v>2021</v>
      </c>
      <c r="B108" s="18">
        <v>3202306</v>
      </c>
      <c r="C108" s="10">
        <v>0.71759564223921279</v>
      </c>
    </row>
    <row r="109" spans="1:3" x14ac:dyDescent="0.25">
      <c r="A109" s="9">
        <v>2021</v>
      </c>
      <c r="B109" s="18">
        <v>3202405</v>
      </c>
      <c r="C109" s="10">
        <v>0.72452324770377852</v>
      </c>
    </row>
    <row r="110" spans="1:3" x14ac:dyDescent="0.25">
      <c r="A110" s="9">
        <v>2021</v>
      </c>
      <c r="B110" s="18">
        <v>3202454</v>
      </c>
      <c r="C110" s="10">
        <v>0.71016279148225347</v>
      </c>
    </row>
    <row r="111" spans="1:3" x14ac:dyDescent="0.25">
      <c r="A111" s="9">
        <v>2021</v>
      </c>
      <c r="B111" s="18">
        <v>3202504</v>
      </c>
      <c r="C111" s="10">
        <v>0.74518875157349385</v>
      </c>
    </row>
    <row r="112" spans="1:3" x14ac:dyDescent="0.25">
      <c r="A112" s="9">
        <v>2021</v>
      </c>
      <c r="B112" s="18">
        <v>3202553</v>
      </c>
      <c r="C112" s="10">
        <v>0.68683285935562022</v>
      </c>
    </row>
    <row r="113" spans="1:3" x14ac:dyDescent="0.25">
      <c r="A113" s="9">
        <v>2021</v>
      </c>
      <c r="B113" s="18">
        <v>3202603</v>
      </c>
      <c r="C113" s="10">
        <v>0.75536037918973908</v>
      </c>
    </row>
    <row r="114" spans="1:3" x14ac:dyDescent="0.25">
      <c r="A114" s="9">
        <v>2021</v>
      </c>
      <c r="B114" s="18">
        <v>3202652</v>
      </c>
      <c r="C114" s="10">
        <v>0.69678843443802885</v>
      </c>
    </row>
    <row r="115" spans="1:3" x14ac:dyDescent="0.25">
      <c r="A115" s="9">
        <v>2021</v>
      </c>
      <c r="B115" s="18">
        <v>3202702</v>
      </c>
      <c r="C115" s="10">
        <v>0.71772412279494646</v>
      </c>
    </row>
    <row r="116" spans="1:3" x14ac:dyDescent="0.25">
      <c r="A116" s="9">
        <v>2021</v>
      </c>
      <c r="B116" s="18">
        <v>3202801</v>
      </c>
      <c r="C116" s="10">
        <v>0.69013776859935594</v>
      </c>
    </row>
    <row r="117" spans="1:3" x14ac:dyDescent="0.25">
      <c r="A117" s="9">
        <v>2021</v>
      </c>
      <c r="B117" s="18">
        <v>3202900</v>
      </c>
      <c r="C117" s="10">
        <v>0.74294812896626716</v>
      </c>
    </row>
    <row r="118" spans="1:3" x14ac:dyDescent="0.25">
      <c r="A118" s="9">
        <v>2021</v>
      </c>
      <c r="B118" s="18">
        <v>3203007</v>
      </c>
      <c r="C118" s="10">
        <v>0.72170476045029341</v>
      </c>
    </row>
    <row r="119" spans="1:3" x14ac:dyDescent="0.25">
      <c r="A119" s="9">
        <v>2021</v>
      </c>
      <c r="B119" s="18">
        <v>3203056</v>
      </c>
      <c r="C119" s="10">
        <v>0.6966349605634381</v>
      </c>
    </row>
    <row r="120" spans="1:3" x14ac:dyDescent="0.25">
      <c r="A120" s="9">
        <v>2021</v>
      </c>
      <c r="B120" s="18">
        <v>3203106</v>
      </c>
      <c r="C120" s="10">
        <v>0.71391623238329693</v>
      </c>
    </row>
    <row r="121" spans="1:3" x14ac:dyDescent="0.25">
      <c r="A121" s="9">
        <v>2021</v>
      </c>
      <c r="B121" s="18">
        <v>3203130</v>
      </c>
      <c r="C121" s="10">
        <v>0.73795123419055686</v>
      </c>
    </row>
    <row r="122" spans="1:3" x14ac:dyDescent="0.25">
      <c r="A122" s="9">
        <v>2021</v>
      </c>
      <c r="B122" s="18">
        <v>3203163</v>
      </c>
      <c r="C122" s="10">
        <v>0.68850553970391892</v>
      </c>
    </row>
    <row r="123" spans="1:3" x14ac:dyDescent="0.25">
      <c r="A123" s="9">
        <v>2021</v>
      </c>
      <c r="B123" s="18">
        <v>3203205</v>
      </c>
      <c r="C123" s="10">
        <v>0.73590512514167006</v>
      </c>
    </row>
    <row r="124" spans="1:3" x14ac:dyDescent="0.25">
      <c r="A124" s="9">
        <v>2021</v>
      </c>
      <c r="B124" s="18">
        <v>3203304</v>
      </c>
      <c r="C124" s="10">
        <v>0.68829310176334957</v>
      </c>
    </row>
    <row r="125" spans="1:3" x14ac:dyDescent="0.25">
      <c r="A125" s="9">
        <v>2021</v>
      </c>
      <c r="B125" s="18">
        <v>3203320</v>
      </c>
      <c r="C125" s="10">
        <v>0.69871725741052593</v>
      </c>
    </row>
    <row r="126" spans="1:3" x14ac:dyDescent="0.25">
      <c r="A126" s="9">
        <v>2021</v>
      </c>
      <c r="B126" s="18">
        <v>3203346</v>
      </c>
      <c r="C126" s="10">
        <v>0.70870565747738246</v>
      </c>
    </row>
    <row r="127" spans="1:3" x14ac:dyDescent="0.25">
      <c r="A127" s="9">
        <v>2021</v>
      </c>
      <c r="B127" s="18">
        <v>3203353</v>
      </c>
      <c r="C127" s="10">
        <v>0.7382482046881973</v>
      </c>
    </row>
    <row r="128" spans="1:3" x14ac:dyDescent="0.25">
      <c r="A128" s="9">
        <v>2021</v>
      </c>
      <c r="B128" s="18">
        <v>3203403</v>
      </c>
      <c r="C128" s="10">
        <v>0.70363178886167088</v>
      </c>
    </row>
    <row r="129" spans="1:3" x14ac:dyDescent="0.25">
      <c r="A129" s="9">
        <v>2021</v>
      </c>
      <c r="B129" s="18">
        <v>3203502</v>
      </c>
      <c r="C129" s="10">
        <v>0.7016089321329787</v>
      </c>
    </row>
    <row r="130" spans="1:3" x14ac:dyDescent="0.25">
      <c r="A130" s="9">
        <v>2021</v>
      </c>
      <c r="B130" s="18">
        <v>3203601</v>
      </c>
      <c r="C130" s="10">
        <v>0.70864548753637124</v>
      </c>
    </row>
    <row r="131" spans="1:3" x14ac:dyDescent="0.25">
      <c r="A131" s="9">
        <v>2021</v>
      </c>
      <c r="B131" s="18">
        <v>3203700</v>
      </c>
      <c r="C131" s="10">
        <v>0.71666775249057724</v>
      </c>
    </row>
    <row r="132" spans="1:3" x14ac:dyDescent="0.25">
      <c r="A132" s="9">
        <v>2021</v>
      </c>
      <c r="B132" s="18">
        <v>3203809</v>
      </c>
      <c r="C132" s="10">
        <v>0.69452552314329818</v>
      </c>
    </row>
    <row r="133" spans="1:3" x14ac:dyDescent="0.25">
      <c r="A133" s="9">
        <v>2021</v>
      </c>
      <c r="B133" s="18">
        <v>3203908</v>
      </c>
      <c r="C133" s="10">
        <v>0.7242610733243231</v>
      </c>
    </row>
    <row r="134" spans="1:3" x14ac:dyDescent="0.25">
      <c r="A134" s="9">
        <v>2021</v>
      </c>
      <c r="B134" s="18">
        <v>3204005</v>
      </c>
      <c r="C134" s="10">
        <v>0.71295147062521447</v>
      </c>
    </row>
    <row r="135" spans="1:3" x14ac:dyDescent="0.25">
      <c r="A135" s="9">
        <v>2021</v>
      </c>
      <c r="B135" s="18">
        <v>3204054</v>
      </c>
      <c r="C135" s="10">
        <v>0.69500359786999388</v>
      </c>
    </row>
    <row r="136" spans="1:3" x14ac:dyDescent="0.25">
      <c r="A136" s="9">
        <v>2021</v>
      </c>
      <c r="B136" s="18">
        <v>3204104</v>
      </c>
      <c r="C136" s="10">
        <v>0.69353236225424064</v>
      </c>
    </row>
    <row r="137" spans="1:3" x14ac:dyDescent="0.25">
      <c r="A137" s="9">
        <v>2021</v>
      </c>
      <c r="B137" s="18">
        <v>3204203</v>
      </c>
      <c r="C137" s="10">
        <v>0.73961449736238249</v>
      </c>
    </row>
    <row r="138" spans="1:3" x14ac:dyDescent="0.25">
      <c r="A138" s="9">
        <v>2021</v>
      </c>
      <c r="B138" s="18">
        <v>3204252</v>
      </c>
      <c r="C138" s="10">
        <v>0.66564440622652543</v>
      </c>
    </row>
    <row r="139" spans="1:3" x14ac:dyDescent="0.25">
      <c r="A139" s="9">
        <v>2021</v>
      </c>
      <c r="B139" s="18">
        <v>3204302</v>
      </c>
      <c r="C139" s="10">
        <v>0.67824783527675747</v>
      </c>
    </row>
    <row r="140" spans="1:3" x14ac:dyDescent="0.25">
      <c r="A140" s="9">
        <v>2021</v>
      </c>
      <c r="B140" s="18">
        <v>3204351</v>
      </c>
      <c r="C140" s="10">
        <v>0.69873834144855329</v>
      </c>
    </row>
    <row r="141" spans="1:3" x14ac:dyDescent="0.25">
      <c r="A141" s="9">
        <v>2021</v>
      </c>
      <c r="B141" s="18">
        <v>3204401</v>
      </c>
      <c r="C141" s="10">
        <v>0.71188407640840379</v>
      </c>
    </row>
    <row r="142" spans="1:3" x14ac:dyDescent="0.25">
      <c r="A142" s="9">
        <v>2021</v>
      </c>
      <c r="B142" s="18">
        <v>3204500</v>
      </c>
      <c r="C142" s="10">
        <v>0.6864995874692631</v>
      </c>
    </row>
    <row r="143" spans="1:3" x14ac:dyDescent="0.25">
      <c r="A143" s="9">
        <v>2021</v>
      </c>
      <c r="B143" s="18">
        <v>3204559</v>
      </c>
      <c r="C143" s="10">
        <v>0.72912833164936375</v>
      </c>
    </row>
    <row r="144" spans="1:3" x14ac:dyDescent="0.25">
      <c r="A144" s="9">
        <v>2021</v>
      </c>
      <c r="B144" s="18">
        <v>3204609</v>
      </c>
      <c r="C144" s="10">
        <v>0.73170018892139188</v>
      </c>
    </row>
    <row r="145" spans="1:3" x14ac:dyDescent="0.25">
      <c r="A145" s="9">
        <v>2021</v>
      </c>
      <c r="B145" s="18">
        <v>3204658</v>
      </c>
      <c r="C145" s="10">
        <v>0.69287697569160889</v>
      </c>
    </row>
    <row r="146" spans="1:3" x14ac:dyDescent="0.25">
      <c r="A146" s="9">
        <v>2021</v>
      </c>
      <c r="B146" s="18">
        <v>3204708</v>
      </c>
      <c r="C146" s="10">
        <v>0.7445825413067243</v>
      </c>
    </row>
    <row r="147" spans="1:3" x14ac:dyDescent="0.25">
      <c r="A147" s="9">
        <v>2021</v>
      </c>
      <c r="B147" s="18">
        <v>3204807</v>
      </c>
      <c r="C147" s="10">
        <v>0.70307180157805615</v>
      </c>
    </row>
    <row r="148" spans="1:3" x14ac:dyDescent="0.25">
      <c r="A148" s="9">
        <v>2021</v>
      </c>
      <c r="B148" s="18">
        <v>3204906</v>
      </c>
      <c r="C148" s="10">
        <v>0.71949473830670863</v>
      </c>
    </row>
    <row r="149" spans="1:3" x14ac:dyDescent="0.25">
      <c r="A149" s="9">
        <v>2021</v>
      </c>
      <c r="B149" s="18">
        <v>3204955</v>
      </c>
      <c r="C149" s="10">
        <v>0.70838056401806881</v>
      </c>
    </row>
    <row r="150" spans="1:3" x14ac:dyDescent="0.25">
      <c r="A150" s="9">
        <v>2021</v>
      </c>
      <c r="B150" s="18">
        <v>3205002</v>
      </c>
      <c r="C150" s="10">
        <v>0.69895490507885805</v>
      </c>
    </row>
    <row r="151" spans="1:3" x14ac:dyDescent="0.25">
      <c r="A151" s="9">
        <v>2021</v>
      </c>
      <c r="B151" s="18">
        <v>3205010</v>
      </c>
      <c r="C151" s="10">
        <v>0.68972117976570146</v>
      </c>
    </row>
    <row r="152" spans="1:3" x14ac:dyDescent="0.25">
      <c r="A152" s="9">
        <v>2021</v>
      </c>
      <c r="B152" s="18">
        <v>3205036</v>
      </c>
      <c r="C152" s="10">
        <v>0.7190568147788845</v>
      </c>
    </row>
    <row r="153" spans="1:3" x14ac:dyDescent="0.25">
      <c r="A153" s="9">
        <v>2021</v>
      </c>
      <c r="B153" s="18">
        <v>3205069</v>
      </c>
      <c r="C153" s="10">
        <v>0.76626731733290676</v>
      </c>
    </row>
    <row r="154" spans="1:3" x14ac:dyDescent="0.25">
      <c r="A154" s="9">
        <v>2021</v>
      </c>
      <c r="B154" s="18">
        <v>3205101</v>
      </c>
      <c r="C154" s="10">
        <v>0.6718014289932418</v>
      </c>
    </row>
    <row r="155" spans="1:3" x14ac:dyDescent="0.25">
      <c r="A155" s="9">
        <v>2021</v>
      </c>
      <c r="B155" s="18">
        <v>3205150</v>
      </c>
      <c r="C155" s="10">
        <v>0.70478831499658245</v>
      </c>
    </row>
    <row r="156" spans="1:3" x14ac:dyDescent="0.25">
      <c r="A156" s="9">
        <v>2021</v>
      </c>
      <c r="B156" s="18">
        <v>3205176</v>
      </c>
      <c r="C156" s="10">
        <v>0.69577864096695941</v>
      </c>
    </row>
    <row r="157" spans="1:3" x14ac:dyDescent="0.25">
      <c r="A157" s="9">
        <v>2021</v>
      </c>
      <c r="B157" s="18">
        <v>3205200</v>
      </c>
      <c r="C157" s="10">
        <v>0.72390174814509112</v>
      </c>
    </row>
    <row r="158" spans="1:3" x14ac:dyDescent="0.25">
      <c r="A158" s="9">
        <v>2021</v>
      </c>
      <c r="B158" s="18">
        <v>3205309</v>
      </c>
      <c r="C158" s="10">
        <v>0.71082758739633922</v>
      </c>
    </row>
    <row r="159" spans="1:3" x14ac:dyDescent="0.25">
      <c r="A159" s="9">
        <v>2023</v>
      </c>
      <c r="B159" s="18">
        <v>3200102</v>
      </c>
      <c r="C159" s="10">
        <v>0.73130281564073696</v>
      </c>
    </row>
    <row r="160" spans="1:3" x14ac:dyDescent="0.25">
      <c r="A160" s="9">
        <v>2023</v>
      </c>
      <c r="B160" s="18">
        <v>3200136</v>
      </c>
      <c r="C160" s="10">
        <v>0.69351660078694699</v>
      </c>
    </row>
    <row r="161" spans="1:3" x14ac:dyDescent="0.25">
      <c r="A161" s="9">
        <v>2023</v>
      </c>
      <c r="B161" s="18">
        <v>3200169</v>
      </c>
      <c r="C161" s="10">
        <v>0.70433277726364996</v>
      </c>
    </row>
    <row r="162" spans="1:3" x14ac:dyDescent="0.25">
      <c r="A162" s="9">
        <v>2023</v>
      </c>
      <c r="B162" s="18">
        <v>3200201</v>
      </c>
      <c r="C162" s="10">
        <v>0.74452460970367795</v>
      </c>
    </row>
    <row r="163" spans="1:3" x14ac:dyDescent="0.25">
      <c r="A163" s="9">
        <v>2023</v>
      </c>
      <c r="B163" s="18">
        <v>3200300</v>
      </c>
      <c r="C163" s="10">
        <v>0.75057677537516199</v>
      </c>
    </row>
    <row r="164" spans="1:3" x14ac:dyDescent="0.25">
      <c r="A164" s="9">
        <v>2023</v>
      </c>
      <c r="B164" s="18">
        <v>3200359</v>
      </c>
      <c r="C164" s="10">
        <v>0.68309913459953697</v>
      </c>
    </row>
    <row r="165" spans="1:3" x14ac:dyDescent="0.25">
      <c r="A165" s="9">
        <v>2023</v>
      </c>
      <c r="B165" s="18">
        <v>3200409</v>
      </c>
      <c r="C165" s="10">
        <v>0.74606691997182895</v>
      </c>
    </row>
    <row r="166" spans="1:3" x14ac:dyDescent="0.25">
      <c r="A166" s="9">
        <v>2023</v>
      </c>
      <c r="B166" s="18">
        <v>3200508</v>
      </c>
      <c r="C166" s="10">
        <v>0.71596385076943203</v>
      </c>
    </row>
    <row r="167" spans="1:3" x14ac:dyDescent="0.25">
      <c r="A167" s="9">
        <v>2023</v>
      </c>
      <c r="B167" s="18">
        <v>3200607</v>
      </c>
      <c r="C167" s="10">
        <v>0.755000279794794</v>
      </c>
    </row>
    <row r="168" spans="1:3" x14ac:dyDescent="0.25">
      <c r="A168" s="9">
        <v>2023</v>
      </c>
      <c r="B168" s="18">
        <v>3200706</v>
      </c>
      <c r="C168" s="10">
        <v>0.72134367120329002</v>
      </c>
    </row>
    <row r="169" spans="1:3" x14ac:dyDescent="0.25">
      <c r="A169" s="9">
        <v>2023</v>
      </c>
      <c r="B169" s="18">
        <v>3200805</v>
      </c>
      <c r="C169" s="10">
        <v>0.74681680709016396</v>
      </c>
    </row>
    <row r="170" spans="1:3" x14ac:dyDescent="0.25">
      <c r="A170" s="9">
        <v>2023</v>
      </c>
      <c r="B170" s="18">
        <v>3200904</v>
      </c>
      <c r="C170" s="10">
        <v>0.73927886878661198</v>
      </c>
    </row>
    <row r="171" spans="1:3" x14ac:dyDescent="0.25">
      <c r="A171" s="9">
        <v>2023</v>
      </c>
      <c r="B171" s="18">
        <v>3201001</v>
      </c>
      <c r="C171" s="10">
        <v>0.72483862393062004</v>
      </c>
    </row>
    <row r="172" spans="1:3" x14ac:dyDescent="0.25">
      <c r="A172" s="9">
        <v>2023</v>
      </c>
      <c r="B172" s="18">
        <v>3201100</v>
      </c>
      <c r="C172" s="10">
        <v>0.75028461231291399</v>
      </c>
    </row>
    <row r="173" spans="1:3" x14ac:dyDescent="0.25">
      <c r="A173" s="9">
        <v>2023</v>
      </c>
      <c r="B173" s="18">
        <v>3201159</v>
      </c>
      <c r="C173" s="10">
        <v>0.68781803565834998</v>
      </c>
    </row>
    <row r="174" spans="1:3" x14ac:dyDescent="0.25">
      <c r="A174" s="9">
        <v>2023</v>
      </c>
      <c r="B174" s="18">
        <v>3201209</v>
      </c>
      <c r="C174" s="10">
        <v>0.744590551019783</v>
      </c>
    </row>
    <row r="175" spans="1:3" x14ac:dyDescent="0.25">
      <c r="A175" s="9">
        <v>2023</v>
      </c>
      <c r="B175" s="18">
        <v>3201308</v>
      </c>
      <c r="C175" s="10">
        <v>0.72808042155507902</v>
      </c>
    </row>
    <row r="176" spans="1:3" x14ac:dyDescent="0.25">
      <c r="A176" s="9">
        <v>2023</v>
      </c>
      <c r="B176" s="18">
        <v>3201407</v>
      </c>
      <c r="C176" s="10">
        <v>0.748548751243857</v>
      </c>
    </row>
    <row r="177" spans="1:3" x14ac:dyDescent="0.25">
      <c r="A177" s="9">
        <v>2023</v>
      </c>
      <c r="B177" s="18">
        <v>3201506</v>
      </c>
      <c r="C177" s="10">
        <v>0.77124301881246304</v>
      </c>
    </row>
    <row r="178" spans="1:3" x14ac:dyDescent="0.25">
      <c r="A178" s="9">
        <v>2023</v>
      </c>
      <c r="B178" s="18">
        <v>3201605</v>
      </c>
      <c r="C178" s="10">
        <v>0.71602718454492698</v>
      </c>
    </row>
    <row r="179" spans="1:3" x14ac:dyDescent="0.25">
      <c r="A179" s="9">
        <v>2023</v>
      </c>
      <c r="B179" s="18">
        <v>3201704</v>
      </c>
      <c r="C179" s="10">
        <v>0.73002009370330001</v>
      </c>
    </row>
    <row r="180" spans="1:3" x14ac:dyDescent="0.25">
      <c r="A180" s="9">
        <v>2023</v>
      </c>
      <c r="B180" s="18">
        <v>3201803</v>
      </c>
      <c r="C180" s="10">
        <v>0.72163069711315297</v>
      </c>
    </row>
    <row r="181" spans="1:3" x14ac:dyDescent="0.25">
      <c r="A181" s="9">
        <v>2023</v>
      </c>
      <c r="B181" s="18">
        <v>3201902</v>
      </c>
      <c r="C181" s="10">
        <v>0.73608004001073002</v>
      </c>
    </row>
    <row r="182" spans="1:3" x14ac:dyDescent="0.25">
      <c r="A182" s="9">
        <v>2023</v>
      </c>
      <c r="B182" s="18">
        <v>3202009</v>
      </c>
      <c r="C182" s="10">
        <v>0.72964074911935384</v>
      </c>
    </row>
    <row r="183" spans="1:3" x14ac:dyDescent="0.25">
      <c r="A183" s="9">
        <v>2023</v>
      </c>
      <c r="B183" s="18">
        <v>3202108</v>
      </c>
      <c r="C183" s="10">
        <v>0.72186835786396497</v>
      </c>
    </row>
    <row r="184" spans="1:3" x14ac:dyDescent="0.25">
      <c r="A184" s="9">
        <v>2023</v>
      </c>
      <c r="B184" s="18">
        <v>3202207</v>
      </c>
      <c r="C184" s="10">
        <v>0.73585327524045996</v>
      </c>
    </row>
    <row r="185" spans="1:3" x14ac:dyDescent="0.25">
      <c r="A185" s="9">
        <v>2023</v>
      </c>
      <c r="B185" s="18">
        <v>3202256</v>
      </c>
      <c r="C185" s="10">
        <v>0.72040192357696498</v>
      </c>
    </row>
    <row r="186" spans="1:3" x14ac:dyDescent="0.25">
      <c r="A186" s="9">
        <v>2023</v>
      </c>
      <c r="B186" s="18">
        <v>3202306</v>
      </c>
      <c r="C186" s="10">
        <v>0.74613936110716383</v>
      </c>
    </row>
    <row r="187" spans="1:3" x14ac:dyDescent="0.25">
      <c r="A187" s="9">
        <v>2023</v>
      </c>
      <c r="B187" s="18">
        <v>3202405</v>
      </c>
      <c r="C187" s="10">
        <v>0.74195965586712198</v>
      </c>
    </row>
    <row r="188" spans="1:3" x14ac:dyDescent="0.25">
      <c r="A188" s="9">
        <v>2023</v>
      </c>
      <c r="B188" s="18">
        <v>3202454</v>
      </c>
      <c r="C188" s="10">
        <v>0.72754743297601498</v>
      </c>
    </row>
    <row r="189" spans="1:3" x14ac:dyDescent="0.25">
      <c r="A189" s="9">
        <v>2023</v>
      </c>
      <c r="B189" s="18">
        <v>3202504</v>
      </c>
      <c r="C189" s="10">
        <v>0.76634382249298805</v>
      </c>
    </row>
    <row r="190" spans="1:3" x14ac:dyDescent="0.25">
      <c r="A190" s="9">
        <v>2023</v>
      </c>
      <c r="B190" s="18">
        <v>3202553</v>
      </c>
      <c r="C190" s="10">
        <v>0.69078364299225103</v>
      </c>
    </row>
    <row r="191" spans="1:3" x14ac:dyDescent="0.25">
      <c r="A191" s="9">
        <v>2023</v>
      </c>
      <c r="B191" s="18">
        <v>3202603</v>
      </c>
      <c r="C191" s="10">
        <v>0.74453734499466195</v>
      </c>
    </row>
    <row r="192" spans="1:3" x14ac:dyDescent="0.25">
      <c r="A192" s="9">
        <v>2023</v>
      </c>
      <c r="B192" s="18">
        <v>3202652</v>
      </c>
      <c r="C192" s="10">
        <v>0.70301026329393401</v>
      </c>
    </row>
    <row r="193" spans="1:3" x14ac:dyDescent="0.25">
      <c r="A193" s="9">
        <v>2023</v>
      </c>
      <c r="B193" s="18">
        <v>3202702</v>
      </c>
      <c r="C193" s="10">
        <v>0.73164475519294303</v>
      </c>
    </row>
    <row r="194" spans="1:3" x14ac:dyDescent="0.25">
      <c r="A194" s="9">
        <v>2023</v>
      </c>
      <c r="B194" s="18">
        <v>3202801</v>
      </c>
      <c r="C194" s="10">
        <v>0.70564685494441104</v>
      </c>
    </row>
    <row r="195" spans="1:3" x14ac:dyDescent="0.25">
      <c r="A195" s="9">
        <v>2023</v>
      </c>
      <c r="B195" s="18">
        <v>3202900</v>
      </c>
      <c r="C195" s="10">
        <v>0.74010325223643503</v>
      </c>
    </row>
    <row r="196" spans="1:3" x14ac:dyDescent="0.25">
      <c r="A196" s="9">
        <v>2023</v>
      </c>
      <c r="B196" s="18">
        <v>3203007</v>
      </c>
      <c r="C196" s="10">
        <v>0.72786251129178003</v>
      </c>
    </row>
    <row r="197" spans="1:3" x14ac:dyDescent="0.25">
      <c r="A197" s="9">
        <v>2023</v>
      </c>
      <c r="B197" s="18">
        <v>3203056</v>
      </c>
      <c r="C197" s="10">
        <v>0.71308989534046796</v>
      </c>
    </row>
    <row r="198" spans="1:3" x14ac:dyDescent="0.25">
      <c r="A198" s="9">
        <v>2023</v>
      </c>
      <c r="B198" s="18">
        <v>3203106</v>
      </c>
      <c r="C198" s="10">
        <v>0.74781880781880805</v>
      </c>
    </row>
    <row r="199" spans="1:3" x14ac:dyDescent="0.25">
      <c r="A199" s="9">
        <v>2023</v>
      </c>
      <c r="B199" s="18">
        <v>3203130</v>
      </c>
      <c r="C199" s="10">
        <v>0.758443700084384</v>
      </c>
    </row>
    <row r="200" spans="1:3" x14ac:dyDescent="0.25">
      <c r="A200" s="9">
        <v>2023</v>
      </c>
      <c r="B200" s="18">
        <v>3203163</v>
      </c>
      <c r="C200" s="10">
        <v>0.69907630747772398</v>
      </c>
    </row>
    <row r="201" spans="1:3" x14ac:dyDescent="0.25">
      <c r="A201" s="9">
        <v>2023</v>
      </c>
      <c r="B201" s="18">
        <v>3203205</v>
      </c>
      <c r="C201" s="10">
        <v>0.75136310039393095</v>
      </c>
    </row>
    <row r="202" spans="1:3" x14ac:dyDescent="0.25">
      <c r="A202" s="9">
        <v>2023</v>
      </c>
      <c r="B202" s="18">
        <v>3203304</v>
      </c>
      <c r="C202" s="10">
        <v>0.70289955318497199</v>
      </c>
    </row>
    <row r="203" spans="1:3" x14ac:dyDescent="0.25">
      <c r="A203" s="9">
        <v>2023</v>
      </c>
      <c r="B203" s="18">
        <v>3203320</v>
      </c>
      <c r="C203" s="10">
        <v>0.70619751099454198</v>
      </c>
    </row>
    <row r="204" spans="1:3" x14ac:dyDescent="0.25">
      <c r="A204" s="9">
        <v>2023</v>
      </c>
      <c r="B204" s="18">
        <v>3203346</v>
      </c>
      <c r="C204" s="10">
        <v>0.73680032276123097</v>
      </c>
    </row>
    <row r="205" spans="1:3" x14ac:dyDescent="0.25">
      <c r="A205" s="9">
        <v>2023</v>
      </c>
      <c r="B205" s="18">
        <v>3203353</v>
      </c>
      <c r="C205" s="10">
        <v>0.74811984964090605</v>
      </c>
    </row>
    <row r="206" spans="1:3" x14ac:dyDescent="0.25">
      <c r="A206" s="9">
        <v>2023</v>
      </c>
      <c r="B206" s="18">
        <v>3203403</v>
      </c>
      <c r="C206" s="10">
        <v>0.72677279932396899</v>
      </c>
    </row>
    <row r="207" spans="1:3" x14ac:dyDescent="0.25">
      <c r="A207" s="9">
        <v>2023</v>
      </c>
      <c r="B207" s="18">
        <v>3203502</v>
      </c>
      <c r="C207" s="10">
        <v>0.74087216263797495</v>
      </c>
    </row>
    <row r="208" spans="1:3" x14ac:dyDescent="0.25">
      <c r="A208" s="9">
        <v>2023</v>
      </c>
      <c r="B208" s="18">
        <v>3203601</v>
      </c>
      <c r="C208" s="10">
        <v>0.74674520277381295</v>
      </c>
    </row>
    <row r="209" spans="1:3" x14ac:dyDescent="0.25">
      <c r="A209" s="9">
        <v>2023</v>
      </c>
      <c r="B209" s="18">
        <v>3203700</v>
      </c>
      <c r="C209" s="10">
        <v>0.71192590094438701</v>
      </c>
    </row>
    <row r="210" spans="1:3" x14ac:dyDescent="0.25">
      <c r="A210" s="9">
        <v>2023</v>
      </c>
      <c r="B210" s="18">
        <v>3203809</v>
      </c>
      <c r="C210" s="10">
        <v>0.72664524213760195</v>
      </c>
    </row>
    <row r="211" spans="1:3" x14ac:dyDescent="0.25">
      <c r="A211" s="9">
        <v>2023</v>
      </c>
      <c r="B211" s="18">
        <v>3203908</v>
      </c>
      <c r="C211" s="10">
        <v>0.74539658235231698</v>
      </c>
    </row>
    <row r="212" spans="1:3" x14ac:dyDescent="0.25">
      <c r="A212" s="9">
        <v>2023</v>
      </c>
      <c r="B212" s="18">
        <v>3204005</v>
      </c>
      <c r="C212" s="10">
        <v>0.71981646278262801</v>
      </c>
    </row>
    <row r="213" spans="1:3" x14ac:dyDescent="0.25">
      <c r="A213" s="9">
        <v>2023</v>
      </c>
      <c r="B213" s="18">
        <v>3204054</v>
      </c>
      <c r="C213" s="10">
        <v>0.73321512907171604</v>
      </c>
    </row>
    <row r="214" spans="1:3" x14ac:dyDescent="0.25">
      <c r="A214" s="9">
        <v>2023</v>
      </c>
      <c r="B214" s="18">
        <v>3204104</v>
      </c>
      <c r="C214" s="10">
        <v>0.73320957283359101</v>
      </c>
    </row>
    <row r="215" spans="1:3" x14ac:dyDescent="0.25">
      <c r="A215" s="9">
        <v>2023</v>
      </c>
      <c r="B215" s="18">
        <v>3204203</v>
      </c>
      <c r="C215" s="10">
        <v>0.74306523256861901</v>
      </c>
    </row>
    <row r="216" spans="1:3" x14ac:dyDescent="0.25">
      <c r="A216" s="9">
        <v>2023</v>
      </c>
      <c r="B216" s="18">
        <v>3204252</v>
      </c>
      <c r="C216" s="10">
        <v>0.72432434898500797</v>
      </c>
    </row>
    <row r="217" spans="1:3" x14ac:dyDescent="0.25">
      <c r="A217" s="9">
        <v>2023</v>
      </c>
      <c r="B217" s="18">
        <v>3204302</v>
      </c>
      <c r="C217" s="10">
        <v>0.71169988881220791</v>
      </c>
    </row>
    <row r="218" spans="1:3" x14ac:dyDescent="0.25">
      <c r="A218" s="9">
        <v>2023</v>
      </c>
      <c r="B218" s="18">
        <v>3204351</v>
      </c>
      <c r="C218" s="10">
        <v>0.70017357858870399</v>
      </c>
    </row>
    <row r="219" spans="1:3" x14ac:dyDescent="0.25">
      <c r="A219" s="9">
        <v>2023</v>
      </c>
      <c r="B219" s="18">
        <v>3204401</v>
      </c>
      <c r="C219" s="10">
        <v>0.73432962728402884</v>
      </c>
    </row>
    <row r="220" spans="1:3" x14ac:dyDescent="0.25">
      <c r="A220" s="9">
        <v>2023</v>
      </c>
      <c r="B220" s="18">
        <v>3204500</v>
      </c>
      <c r="C220" s="10">
        <v>0.70998981725062604</v>
      </c>
    </row>
    <row r="221" spans="1:3" x14ac:dyDescent="0.25">
      <c r="A221" s="9">
        <v>2023</v>
      </c>
      <c r="B221" s="18">
        <v>3204559</v>
      </c>
      <c r="C221" s="10">
        <v>0.73422370549745797</v>
      </c>
    </row>
    <row r="222" spans="1:3" x14ac:dyDescent="0.25">
      <c r="A222" s="9">
        <v>2023</v>
      </c>
      <c r="B222" s="18">
        <v>3204609</v>
      </c>
      <c r="C222" s="10">
        <v>0.73695043565733198</v>
      </c>
    </row>
    <row r="223" spans="1:3" x14ac:dyDescent="0.25">
      <c r="A223" s="9">
        <v>2023</v>
      </c>
      <c r="B223" s="18">
        <v>3204658</v>
      </c>
      <c r="C223" s="10">
        <v>0.72716677774336003</v>
      </c>
    </row>
    <row r="224" spans="1:3" x14ac:dyDescent="0.25">
      <c r="A224" s="9">
        <v>2023</v>
      </c>
      <c r="B224" s="18">
        <v>3204708</v>
      </c>
      <c r="C224" s="10">
        <v>0.74986501110126302</v>
      </c>
    </row>
    <row r="225" spans="1:3" x14ac:dyDescent="0.25">
      <c r="A225" s="9">
        <v>2023</v>
      </c>
      <c r="B225" s="18">
        <v>3204807</v>
      </c>
      <c r="C225" s="10">
        <v>0.75090679205530997</v>
      </c>
    </row>
    <row r="226" spans="1:3" x14ac:dyDescent="0.25">
      <c r="A226" s="9">
        <v>2023</v>
      </c>
      <c r="B226" s="18">
        <v>3204906</v>
      </c>
      <c r="C226" s="10">
        <v>0.74751786040308099</v>
      </c>
    </row>
    <row r="227" spans="1:3" x14ac:dyDescent="0.25">
      <c r="A227" s="9">
        <v>2023</v>
      </c>
      <c r="B227" s="18">
        <v>3204955</v>
      </c>
      <c r="C227" s="10">
        <v>0.75124591156731901</v>
      </c>
    </row>
    <row r="228" spans="1:3" x14ac:dyDescent="0.25">
      <c r="A228" s="9">
        <v>2023</v>
      </c>
      <c r="B228" s="18">
        <v>3205002</v>
      </c>
      <c r="C228" s="10">
        <v>0.73778687545682597</v>
      </c>
    </row>
    <row r="229" spans="1:3" x14ac:dyDescent="0.25">
      <c r="A229" s="9">
        <v>2023</v>
      </c>
      <c r="B229" s="18">
        <v>3205010</v>
      </c>
      <c r="C229" s="10">
        <v>0.74908374425222901</v>
      </c>
    </row>
    <row r="230" spans="1:3" x14ac:dyDescent="0.25">
      <c r="A230" s="9">
        <v>2023</v>
      </c>
      <c r="B230" s="18">
        <v>3205036</v>
      </c>
      <c r="C230" s="10">
        <v>0.72093427327044901</v>
      </c>
    </row>
    <row r="231" spans="1:3" x14ac:dyDescent="0.25">
      <c r="A231" s="9">
        <v>2023</v>
      </c>
      <c r="B231" s="18">
        <v>3205069</v>
      </c>
      <c r="C231" s="10">
        <v>0.75955124654978601</v>
      </c>
    </row>
    <row r="232" spans="1:3" x14ac:dyDescent="0.25">
      <c r="A232" s="9">
        <v>2023</v>
      </c>
      <c r="B232" s="18">
        <v>3205101</v>
      </c>
      <c r="C232" s="10">
        <v>0.72522377620167</v>
      </c>
    </row>
    <row r="233" spans="1:3" x14ac:dyDescent="0.25">
      <c r="A233" s="9">
        <v>2023</v>
      </c>
      <c r="B233" s="18">
        <v>3205150</v>
      </c>
      <c r="C233" s="10">
        <v>0.71949822863476198</v>
      </c>
    </row>
    <row r="234" spans="1:3" x14ac:dyDescent="0.25">
      <c r="A234" s="9">
        <v>2023</v>
      </c>
      <c r="B234" s="18">
        <v>3205176</v>
      </c>
      <c r="C234" s="10">
        <v>0.68696189321189305</v>
      </c>
    </row>
    <row r="235" spans="1:3" x14ac:dyDescent="0.25">
      <c r="A235" s="9">
        <v>2023</v>
      </c>
      <c r="B235" s="18">
        <v>3205200</v>
      </c>
      <c r="C235" s="10">
        <v>0.73901663412507801</v>
      </c>
    </row>
    <row r="236" spans="1:3" x14ac:dyDescent="0.25">
      <c r="A236" s="9">
        <v>2023</v>
      </c>
      <c r="B236" s="18">
        <v>3205309</v>
      </c>
      <c r="C236" s="10">
        <v>0.748820483897641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F23" sqref="F23"/>
    </sheetView>
  </sheetViews>
  <sheetFormatPr defaultRowHeight="15" x14ac:dyDescent="0.25"/>
  <cols>
    <col min="1" max="1" width="13.140625" style="11" customWidth="1"/>
    <col min="2" max="2" width="21.42578125" style="12" bestFit="1" customWidth="1"/>
    <col min="3" max="3" width="14" style="12" bestFit="1" customWidth="1"/>
    <col min="4" max="4" width="16" style="12" bestFit="1" customWidth="1"/>
    <col min="5" max="5" width="16" style="12" customWidth="1"/>
    <col min="6" max="6" width="19.42578125" style="12" bestFit="1" customWidth="1"/>
    <col min="7" max="7" width="20.5703125" style="12" bestFit="1" customWidth="1"/>
    <col min="8" max="8" width="20.5703125" style="20" customWidth="1"/>
    <col min="9" max="9" width="13.140625" style="12" bestFit="1" customWidth="1"/>
  </cols>
  <sheetData>
    <row r="1" spans="1:9" x14ac:dyDescent="0.25">
      <c r="A1" s="13" t="s">
        <v>127</v>
      </c>
      <c r="B1" s="13" t="s">
        <v>98</v>
      </c>
      <c r="C1" s="13" t="s">
        <v>99</v>
      </c>
      <c r="D1" s="13" t="s">
        <v>100</v>
      </c>
      <c r="E1" s="13" t="s">
        <v>128</v>
      </c>
      <c r="F1" s="13" t="s">
        <v>101</v>
      </c>
      <c r="G1" s="13" t="s">
        <v>102</v>
      </c>
      <c r="H1" s="13" t="s">
        <v>242</v>
      </c>
      <c r="I1" s="13" t="s">
        <v>103</v>
      </c>
    </row>
    <row r="2" spans="1:9" x14ac:dyDescent="0.25">
      <c r="A2" s="28">
        <v>3200102</v>
      </c>
      <c r="B2" s="14" t="s">
        <v>11</v>
      </c>
      <c r="C2" s="15">
        <v>-20.07</v>
      </c>
      <c r="D2" s="15">
        <v>-41.12</v>
      </c>
      <c r="E2" s="28">
        <v>32030</v>
      </c>
      <c r="F2" s="16" t="s">
        <v>8</v>
      </c>
      <c r="G2" s="16" t="s">
        <v>4</v>
      </c>
      <c r="H2" s="15">
        <v>32</v>
      </c>
      <c r="I2" s="16" t="s">
        <v>76</v>
      </c>
    </row>
    <row r="3" spans="1:9" x14ac:dyDescent="0.25">
      <c r="A3" s="28">
        <v>3200169</v>
      </c>
      <c r="B3" s="14" t="s">
        <v>104</v>
      </c>
      <c r="C3" s="15">
        <v>-18.54</v>
      </c>
      <c r="D3" s="15">
        <v>-40.97</v>
      </c>
      <c r="E3" s="28">
        <v>32028</v>
      </c>
      <c r="F3" s="16" t="s">
        <v>6</v>
      </c>
      <c r="G3" s="16" t="s">
        <v>105</v>
      </c>
      <c r="H3" s="15">
        <v>32</v>
      </c>
      <c r="I3" s="16" t="s">
        <v>76</v>
      </c>
    </row>
    <row r="4" spans="1:9" x14ac:dyDescent="0.25">
      <c r="A4" s="28">
        <v>3200136</v>
      </c>
      <c r="B4" s="14" t="s">
        <v>12</v>
      </c>
      <c r="C4" s="15">
        <v>-18.98</v>
      </c>
      <c r="D4" s="15">
        <v>-40.74</v>
      </c>
      <c r="E4" s="28">
        <v>32028</v>
      </c>
      <c r="F4" s="16" t="s">
        <v>6</v>
      </c>
      <c r="G4" s="16" t="s">
        <v>105</v>
      </c>
      <c r="H4" s="15">
        <v>32</v>
      </c>
      <c r="I4" s="16" t="s">
        <v>76</v>
      </c>
    </row>
    <row r="5" spans="1:9" x14ac:dyDescent="0.25">
      <c r="A5" s="28">
        <v>3200201</v>
      </c>
      <c r="B5" s="14" t="s">
        <v>13</v>
      </c>
      <c r="C5" s="15">
        <v>-20.76</v>
      </c>
      <c r="D5" s="15">
        <v>-41.53</v>
      </c>
      <c r="E5" s="28">
        <v>32021</v>
      </c>
      <c r="F5" s="16" t="s">
        <v>0</v>
      </c>
      <c r="G5" s="16" t="s">
        <v>106</v>
      </c>
      <c r="H5" s="15">
        <v>32</v>
      </c>
      <c r="I5" s="16" t="s">
        <v>76</v>
      </c>
    </row>
    <row r="6" spans="1:9" x14ac:dyDescent="0.25">
      <c r="A6" s="28">
        <v>3200300</v>
      </c>
      <c r="B6" s="14" t="s">
        <v>14</v>
      </c>
      <c r="C6" s="15">
        <v>-20.63</v>
      </c>
      <c r="D6" s="15">
        <v>-40.75</v>
      </c>
      <c r="E6" s="28">
        <v>32025</v>
      </c>
      <c r="F6" s="16" t="s">
        <v>3</v>
      </c>
      <c r="G6" s="16" t="s">
        <v>106</v>
      </c>
      <c r="H6" s="15">
        <v>32</v>
      </c>
      <c r="I6" s="16" t="s">
        <v>76</v>
      </c>
    </row>
    <row r="7" spans="1:9" x14ac:dyDescent="0.25">
      <c r="A7" s="28">
        <v>3200359</v>
      </c>
      <c r="B7" s="14" t="s">
        <v>15</v>
      </c>
      <c r="C7" s="15">
        <v>-19.05</v>
      </c>
      <c r="D7" s="15">
        <v>-41.01</v>
      </c>
      <c r="E7" s="28">
        <v>32024</v>
      </c>
      <c r="F7" s="16" t="s">
        <v>107</v>
      </c>
      <c r="G7" s="16" t="s">
        <v>108</v>
      </c>
      <c r="H7" s="15">
        <v>32</v>
      </c>
      <c r="I7" s="16" t="s">
        <v>76</v>
      </c>
    </row>
    <row r="8" spans="1:9" x14ac:dyDescent="0.25">
      <c r="A8" s="28">
        <v>3200409</v>
      </c>
      <c r="B8" s="14" t="s">
        <v>16</v>
      </c>
      <c r="C8" s="15">
        <v>-20.79</v>
      </c>
      <c r="D8" s="15">
        <v>-40.65</v>
      </c>
      <c r="E8" s="28">
        <v>32025</v>
      </c>
      <c r="F8" s="16" t="s">
        <v>3</v>
      </c>
      <c r="G8" s="16" t="s">
        <v>106</v>
      </c>
      <c r="H8" s="15">
        <v>32</v>
      </c>
      <c r="I8" s="16" t="s">
        <v>76</v>
      </c>
    </row>
    <row r="9" spans="1:9" x14ac:dyDescent="0.25">
      <c r="A9" s="28">
        <v>3200508</v>
      </c>
      <c r="B9" s="14" t="s">
        <v>17</v>
      </c>
      <c r="C9" s="15">
        <v>-21.15</v>
      </c>
      <c r="D9" s="15">
        <v>-41.56</v>
      </c>
      <c r="E9" s="28">
        <v>32023</v>
      </c>
      <c r="F9" s="16" t="s">
        <v>2</v>
      </c>
      <c r="G9" s="16" t="s">
        <v>106</v>
      </c>
      <c r="H9" s="15">
        <v>32</v>
      </c>
      <c r="I9" s="16" t="s">
        <v>76</v>
      </c>
    </row>
    <row r="10" spans="1:9" x14ac:dyDescent="0.25">
      <c r="A10" s="28">
        <v>3200607</v>
      </c>
      <c r="B10" s="14" t="s">
        <v>18</v>
      </c>
      <c r="C10" s="15">
        <v>-19.82</v>
      </c>
      <c r="D10" s="15">
        <v>-40.270000000000003</v>
      </c>
      <c r="E10" s="28">
        <v>32029</v>
      </c>
      <c r="F10" s="16" t="s">
        <v>7</v>
      </c>
      <c r="G10" s="16" t="s">
        <v>108</v>
      </c>
      <c r="H10" s="15">
        <v>32</v>
      </c>
      <c r="I10" s="16" t="s">
        <v>76</v>
      </c>
    </row>
    <row r="11" spans="1:9" x14ac:dyDescent="0.25">
      <c r="A11" s="28">
        <v>3200706</v>
      </c>
      <c r="B11" s="14" t="s">
        <v>109</v>
      </c>
      <c r="C11" s="15">
        <v>-20.91</v>
      </c>
      <c r="D11" s="15">
        <v>-41.19</v>
      </c>
      <c r="E11" s="28">
        <v>32023</v>
      </c>
      <c r="F11" s="16" t="s">
        <v>2</v>
      </c>
      <c r="G11" s="16" t="s">
        <v>106</v>
      </c>
      <c r="H11" s="15">
        <v>32</v>
      </c>
      <c r="I11" s="16" t="s">
        <v>76</v>
      </c>
    </row>
    <row r="12" spans="1:9" x14ac:dyDescent="0.25">
      <c r="A12" s="28">
        <v>3200805</v>
      </c>
      <c r="B12" s="14" t="s">
        <v>110</v>
      </c>
      <c r="C12" s="15">
        <v>-19.510000000000002</v>
      </c>
      <c r="D12" s="15">
        <v>-41.01</v>
      </c>
      <c r="E12" s="28">
        <v>32024</v>
      </c>
      <c r="F12" s="16" t="s">
        <v>107</v>
      </c>
      <c r="G12" s="16" t="s">
        <v>108</v>
      </c>
      <c r="H12" s="15">
        <v>32</v>
      </c>
      <c r="I12" s="16" t="s">
        <v>76</v>
      </c>
    </row>
    <row r="13" spans="1:9" x14ac:dyDescent="0.25">
      <c r="A13" s="28">
        <v>3200904</v>
      </c>
      <c r="B13" s="14" t="s">
        <v>111</v>
      </c>
      <c r="C13" s="15">
        <v>-18.75</v>
      </c>
      <c r="D13" s="15">
        <v>-40.89</v>
      </c>
      <c r="E13" s="28">
        <v>32028</v>
      </c>
      <c r="F13" s="16" t="s">
        <v>6</v>
      </c>
      <c r="G13" s="16" t="s">
        <v>105</v>
      </c>
      <c r="H13" s="15">
        <v>32</v>
      </c>
      <c r="I13" s="16" t="s">
        <v>76</v>
      </c>
    </row>
    <row r="14" spans="1:9" x14ac:dyDescent="0.25">
      <c r="A14" s="28">
        <v>3201001</v>
      </c>
      <c r="B14" s="14" t="s">
        <v>19</v>
      </c>
      <c r="C14" s="15">
        <v>-18.54</v>
      </c>
      <c r="D14" s="15">
        <v>-40.29</v>
      </c>
      <c r="E14" s="28">
        <v>32027</v>
      </c>
      <c r="F14" s="16" t="s">
        <v>5</v>
      </c>
      <c r="G14" s="16" t="s">
        <v>105</v>
      </c>
      <c r="H14" s="15">
        <v>32</v>
      </c>
      <c r="I14" s="16" t="s">
        <v>76</v>
      </c>
    </row>
    <row r="15" spans="1:9" x14ac:dyDescent="0.25">
      <c r="A15" s="28">
        <v>3201100</v>
      </c>
      <c r="B15" s="14" t="s">
        <v>112</v>
      </c>
      <c r="C15" s="15">
        <v>-21.11</v>
      </c>
      <c r="D15" s="15">
        <v>-41.67</v>
      </c>
      <c r="E15" s="28">
        <v>32021</v>
      </c>
      <c r="F15" s="16" t="s">
        <v>0</v>
      </c>
      <c r="G15" s="16" t="s">
        <v>106</v>
      </c>
      <c r="H15" s="15">
        <v>32</v>
      </c>
      <c r="I15" s="16" t="s">
        <v>76</v>
      </c>
    </row>
    <row r="16" spans="1:9" x14ac:dyDescent="0.25">
      <c r="A16" s="28">
        <v>3201159</v>
      </c>
      <c r="B16" s="14" t="s">
        <v>20</v>
      </c>
      <c r="C16" s="15">
        <v>-20.14</v>
      </c>
      <c r="D16" s="15">
        <v>-41.29</v>
      </c>
      <c r="E16" s="28">
        <v>32030</v>
      </c>
      <c r="F16" s="16" t="s">
        <v>8</v>
      </c>
      <c r="G16" s="16" t="s">
        <v>4</v>
      </c>
      <c r="H16" s="15">
        <v>32</v>
      </c>
      <c r="I16" s="16" t="s">
        <v>76</v>
      </c>
    </row>
    <row r="17" spans="1:9" x14ac:dyDescent="0.25">
      <c r="A17" s="28">
        <v>3201209</v>
      </c>
      <c r="B17" s="14" t="s">
        <v>113</v>
      </c>
      <c r="C17" s="15">
        <v>-20.84</v>
      </c>
      <c r="D17" s="15">
        <v>-41.11</v>
      </c>
      <c r="E17" s="28">
        <v>32023</v>
      </c>
      <c r="F17" s="16" t="s">
        <v>2</v>
      </c>
      <c r="G17" s="16" t="s">
        <v>106</v>
      </c>
      <c r="H17" s="15">
        <v>32</v>
      </c>
      <c r="I17" s="16" t="s">
        <v>76</v>
      </c>
    </row>
    <row r="18" spans="1:9" x14ac:dyDescent="0.25">
      <c r="A18" s="28">
        <v>3201308</v>
      </c>
      <c r="B18" s="14" t="s">
        <v>21</v>
      </c>
      <c r="C18" s="15">
        <v>-20.260000000000002</v>
      </c>
      <c r="D18" s="15">
        <v>-40.42</v>
      </c>
      <c r="E18" s="28">
        <v>32026</v>
      </c>
      <c r="F18" s="16" t="s">
        <v>4</v>
      </c>
      <c r="G18" s="16" t="s">
        <v>4</v>
      </c>
      <c r="H18" s="15">
        <v>32</v>
      </c>
      <c r="I18" s="16" t="s">
        <v>76</v>
      </c>
    </row>
    <row r="19" spans="1:9" x14ac:dyDescent="0.25">
      <c r="A19" s="28">
        <v>3201407</v>
      </c>
      <c r="B19" s="14" t="s">
        <v>22</v>
      </c>
      <c r="C19" s="15">
        <v>-20.6</v>
      </c>
      <c r="D19" s="15">
        <v>-41.18</v>
      </c>
      <c r="E19" s="28">
        <v>32023</v>
      </c>
      <c r="F19" s="16" t="s">
        <v>2</v>
      </c>
      <c r="G19" s="16" t="s">
        <v>106</v>
      </c>
      <c r="H19" s="15">
        <v>32</v>
      </c>
      <c r="I19" s="16" t="s">
        <v>76</v>
      </c>
    </row>
    <row r="20" spans="1:9" x14ac:dyDescent="0.25">
      <c r="A20" s="28">
        <v>3201506</v>
      </c>
      <c r="B20" s="14" t="s">
        <v>23</v>
      </c>
      <c r="C20" s="15">
        <v>-19.53</v>
      </c>
      <c r="D20" s="15">
        <v>-40.630000000000003</v>
      </c>
      <c r="E20" s="28">
        <v>32024</v>
      </c>
      <c r="F20" s="16" t="s">
        <v>107</v>
      </c>
      <c r="G20" s="16" t="s">
        <v>108</v>
      </c>
      <c r="H20" s="15">
        <v>32</v>
      </c>
      <c r="I20" s="16" t="s">
        <v>76</v>
      </c>
    </row>
    <row r="21" spans="1:9" x14ac:dyDescent="0.25">
      <c r="A21" s="28">
        <v>3201605</v>
      </c>
      <c r="B21" s="14" t="s">
        <v>114</v>
      </c>
      <c r="C21" s="15">
        <v>-18.59</v>
      </c>
      <c r="D21" s="15">
        <v>-39.729999999999997</v>
      </c>
      <c r="E21" s="28">
        <v>32027</v>
      </c>
      <c r="F21" s="16" t="s">
        <v>5</v>
      </c>
      <c r="G21" s="16" t="s">
        <v>105</v>
      </c>
      <c r="H21" s="15">
        <v>32</v>
      </c>
      <c r="I21" s="16" t="s">
        <v>76</v>
      </c>
    </row>
    <row r="22" spans="1:9" x14ac:dyDescent="0.25">
      <c r="A22" s="28">
        <v>3201704</v>
      </c>
      <c r="B22" s="14" t="s">
        <v>115</v>
      </c>
      <c r="C22" s="15">
        <v>-20.36</v>
      </c>
      <c r="D22" s="15">
        <v>-41.24</v>
      </c>
      <c r="E22" s="28">
        <v>32030</v>
      </c>
      <c r="F22" s="16" t="s">
        <v>8</v>
      </c>
      <c r="G22" s="16" t="s">
        <v>4</v>
      </c>
      <c r="H22" s="15">
        <v>32</v>
      </c>
      <c r="I22" s="16" t="s">
        <v>76</v>
      </c>
    </row>
    <row r="23" spans="1:9" x14ac:dyDescent="0.25">
      <c r="A23" s="28">
        <v>3201803</v>
      </c>
      <c r="B23" s="14" t="s">
        <v>116</v>
      </c>
      <c r="C23" s="15">
        <v>-20.62</v>
      </c>
      <c r="D23" s="15">
        <v>-41.68</v>
      </c>
      <c r="E23" s="28">
        <v>32021</v>
      </c>
      <c r="F23" s="16" t="s">
        <v>0</v>
      </c>
      <c r="G23" s="16" t="s">
        <v>106</v>
      </c>
      <c r="H23" s="15">
        <v>32</v>
      </c>
      <c r="I23" s="16" t="s">
        <v>76</v>
      </c>
    </row>
    <row r="24" spans="1:9" x14ac:dyDescent="0.25">
      <c r="A24" s="28">
        <v>3201902</v>
      </c>
      <c r="B24" s="14" t="s">
        <v>24</v>
      </c>
      <c r="C24" s="15">
        <v>-20.36</v>
      </c>
      <c r="D24" s="15">
        <v>-40.65</v>
      </c>
      <c r="E24" s="28">
        <v>32030</v>
      </c>
      <c r="F24" s="16" t="s">
        <v>8</v>
      </c>
      <c r="G24" s="16" t="s">
        <v>4</v>
      </c>
      <c r="H24" s="15">
        <v>32</v>
      </c>
      <c r="I24" s="16" t="s">
        <v>76</v>
      </c>
    </row>
    <row r="25" spans="1:9" x14ac:dyDescent="0.25">
      <c r="A25" s="28">
        <v>3202009</v>
      </c>
      <c r="B25" s="14" t="s">
        <v>117</v>
      </c>
      <c r="C25" s="15">
        <v>-20.68</v>
      </c>
      <c r="D25" s="15">
        <v>-41.84</v>
      </c>
      <c r="E25" s="28">
        <v>32021</v>
      </c>
      <c r="F25" s="16" t="s">
        <v>0</v>
      </c>
      <c r="G25" s="16" t="s">
        <v>106</v>
      </c>
      <c r="H25" s="15">
        <v>32</v>
      </c>
      <c r="I25" s="16" t="s">
        <v>76</v>
      </c>
    </row>
    <row r="26" spans="1:9" x14ac:dyDescent="0.25">
      <c r="A26" s="28">
        <v>3202108</v>
      </c>
      <c r="B26" s="14" t="s">
        <v>25</v>
      </c>
      <c r="C26" s="15">
        <v>-18.37</v>
      </c>
      <c r="D26" s="15">
        <v>-40.83</v>
      </c>
      <c r="E26" s="28">
        <v>32028</v>
      </c>
      <c r="F26" s="16" t="s">
        <v>6</v>
      </c>
      <c r="G26" s="16" t="s">
        <v>105</v>
      </c>
      <c r="H26" s="15">
        <v>32</v>
      </c>
      <c r="I26" s="16" t="s">
        <v>76</v>
      </c>
    </row>
    <row r="27" spans="1:9" x14ac:dyDescent="0.25">
      <c r="A27" s="28">
        <v>3202207</v>
      </c>
      <c r="B27" s="14" t="s">
        <v>26</v>
      </c>
      <c r="C27" s="15">
        <v>-19.93</v>
      </c>
      <c r="D27" s="15">
        <v>-40.4</v>
      </c>
      <c r="E27" s="28">
        <v>32026</v>
      </c>
      <c r="F27" s="16" t="s">
        <v>4</v>
      </c>
      <c r="G27" s="16" t="s">
        <v>4</v>
      </c>
      <c r="H27" s="15">
        <v>32</v>
      </c>
      <c r="I27" s="16" t="s">
        <v>76</v>
      </c>
    </row>
    <row r="28" spans="1:9" x14ac:dyDescent="0.25">
      <c r="A28" s="28">
        <v>3202256</v>
      </c>
      <c r="B28" s="14" t="s">
        <v>27</v>
      </c>
      <c r="C28" s="15">
        <v>-19.253</v>
      </c>
      <c r="D28" s="15">
        <v>-40.463099999999997</v>
      </c>
      <c r="E28" s="28">
        <v>32024</v>
      </c>
      <c r="F28" s="16" t="s">
        <v>107</v>
      </c>
      <c r="G28" s="16" t="s">
        <v>108</v>
      </c>
      <c r="H28" s="15">
        <v>32</v>
      </c>
      <c r="I28" s="16" t="s">
        <v>76</v>
      </c>
    </row>
    <row r="29" spans="1:9" x14ac:dyDescent="0.25">
      <c r="A29" s="28">
        <v>3202306</v>
      </c>
      <c r="B29" s="14" t="s">
        <v>28</v>
      </c>
      <c r="C29" s="15">
        <v>-20.77</v>
      </c>
      <c r="D29" s="15">
        <v>-41.67</v>
      </c>
      <c r="E29" s="28">
        <v>32021</v>
      </c>
      <c r="F29" s="16" t="s">
        <v>0</v>
      </c>
      <c r="G29" s="16" t="s">
        <v>106</v>
      </c>
      <c r="H29" s="15">
        <v>32</v>
      </c>
      <c r="I29" s="16" t="s">
        <v>76</v>
      </c>
    </row>
    <row r="30" spans="1:9" x14ac:dyDescent="0.25">
      <c r="A30" s="28">
        <v>3202405</v>
      </c>
      <c r="B30" s="14" t="s">
        <v>29</v>
      </c>
      <c r="C30" s="15">
        <v>-20.65</v>
      </c>
      <c r="D30" s="15">
        <v>-40.51</v>
      </c>
      <c r="E30" s="28">
        <v>32026</v>
      </c>
      <c r="F30" s="16" t="s">
        <v>4</v>
      </c>
      <c r="G30" s="16" t="s">
        <v>4</v>
      </c>
      <c r="H30" s="15">
        <v>32</v>
      </c>
      <c r="I30" s="16" t="s">
        <v>76</v>
      </c>
    </row>
    <row r="31" spans="1:9" x14ac:dyDescent="0.25">
      <c r="A31" s="28">
        <v>3202454</v>
      </c>
      <c r="B31" s="14" t="s">
        <v>30</v>
      </c>
      <c r="C31" s="15">
        <v>-20.23</v>
      </c>
      <c r="D31" s="15">
        <v>-41.51</v>
      </c>
      <c r="E31" s="28">
        <v>32021</v>
      </c>
      <c r="F31" s="16" t="s">
        <v>0</v>
      </c>
      <c r="G31" s="16" t="s">
        <v>106</v>
      </c>
      <c r="H31" s="15">
        <v>32</v>
      </c>
      <c r="I31" s="16" t="s">
        <v>76</v>
      </c>
    </row>
    <row r="32" spans="1:9" x14ac:dyDescent="0.25">
      <c r="A32" s="28">
        <v>3202504</v>
      </c>
      <c r="B32" s="14" t="s">
        <v>31</v>
      </c>
      <c r="C32" s="15">
        <v>-19.829999999999998</v>
      </c>
      <c r="D32" s="15">
        <v>-40.369999999999997</v>
      </c>
      <c r="E32" s="28">
        <v>32029</v>
      </c>
      <c r="F32" s="16" t="s">
        <v>7</v>
      </c>
      <c r="G32" s="16" t="s">
        <v>108</v>
      </c>
      <c r="H32" s="15">
        <v>32</v>
      </c>
      <c r="I32" s="16" t="s">
        <v>76</v>
      </c>
    </row>
    <row r="33" spans="1:9" x14ac:dyDescent="0.25">
      <c r="A33" s="28">
        <v>3202553</v>
      </c>
      <c r="B33" s="14" t="s">
        <v>32</v>
      </c>
      <c r="C33" s="15">
        <v>-20.54</v>
      </c>
      <c r="D33" s="15">
        <v>-41.66</v>
      </c>
      <c r="E33" s="28">
        <v>32021</v>
      </c>
      <c r="F33" s="16" t="s">
        <v>0</v>
      </c>
      <c r="G33" s="16" t="s">
        <v>106</v>
      </c>
      <c r="H33" s="15">
        <v>32</v>
      </c>
      <c r="I33" s="16" t="s">
        <v>76</v>
      </c>
    </row>
    <row r="34" spans="1:9" x14ac:dyDescent="0.25">
      <c r="A34" s="28">
        <v>3202603</v>
      </c>
      <c r="B34" s="14" t="s">
        <v>33</v>
      </c>
      <c r="C34" s="15">
        <v>-20.79</v>
      </c>
      <c r="D34" s="15">
        <v>-40.81</v>
      </c>
      <c r="E34" s="28">
        <v>32025</v>
      </c>
      <c r="F34" s="16" t="s">
        <v>3</v>
      </c>
      <c r="G34" s="16" t="s">
        <v>106</v>
      </c>
      <c r="H34" s="15">
        <v>32</v>
      </c>
      <c r="I34" s="16" t="s">
        <v>76</v>
      </c>
    </row>
    <row r="35" spans="1:9" x14ac:dyDescent="0.25">
      <c r="A35" s="28">
        <v>3202652</v>
      </c>
      <c r="B35" s="14" t="s">
        <v>34</v>
      </c>
      <c r="C35" s="15">
        <v>-20.34</v>
      </c>
      <c r="D35" s="15">
        <v>-41.64</v>
      </c>
      <c r="E35" s="28">
        <v>32021</v>
      </c>
      <c r="F35" s="16" t="s">
        <v>0</v>
      </c>
      <c r="G35" s="16" t="s">
        <v>106</v>
      </c>
      <c r="H35" s="15">
        <v>32</v>
      </c>
      <c r="I35" s="16" t="s">
        <v>76</v>
      </c>
    </row>
    <row r="36" spans="1:9" x14ac:dyDescent="0.25">
      <c r="A36" s="28">
        <v>3202702</v>
      </c>
      <c r="B36" s="14" t="s">
        <v>35</v>
      </c>
      <c r="C36" s="15">
        <v>-19.8</v>
      </c>
      <c r="D36" s="15">
        <v>-40.85</v>
      </c>
      <c r="E36" s="28">
        <v>32022</v>
      </c>
      <c r="F36" s="16" t="s">
        <v>1</v>
      </c>
      <c r="G36" s="16" t="s">
        <v>4</v>
      </c>
      <c r="H36" s="15">
        <v>32</v>
      </c>
      <c r="I36" s="16" t="s">
        <v>76</v>
      </c>
    </row>
    <row r="37" spans="1:9" x14ac:dyDescent="0.25">
      <c r="A37" s="28">
        <v>3202801</v>
      </c>
      <c r="B37" s="14" t="s">
        <v>36</v>
      </c>
      <c r="C37" s="15">
        <v>-21.01</v>
      </c>
      <c r="D37" s="15">
        <v>-40.83</v>
      </c>
      <c r="E37" s="28">
        <v>32025</v>
      </c>
      <c r="F37" s="16" t="s">
        <v>3</v>
      </c>
      <c r="G37" s="16" t="s">
        <v>106</v>
      </c>
      <c r="H37" s="15">
        <v>32</v>
      </c>
      <c r="I37" s="16" t="s">
        <v>76</v>
      </c>
    </row>
    <row r="38" spans="1:9" x14ac:dyDescent="0.25">
      <c r="A38" s="28">
        <v>3202900</v>
      </c>
      <c r="B38" s="14" t="s">
        <v>37</v>
      </c>
      <c r="C38" s="15">
        <v>-19.87</v>
      </c>
      <c r="D38" s="15">
        <v>-40.869999999999997</v>
      </c>
      <c r="E38" s="28">
        <v>32022</v>
      </c>
      <c r="F38" s="16" t="s">
        <v>1</v>
      </c>
      <c r="G38" s="16" t="s">
        <v>4</v>
      </c>
      <c r="H38" s="15">
        <v>32</v>
      </c>
      <c r="I38" s="16" t="s">
        <v>76</v>
      </c>
    </row>
    <row r="39" spans="1:9" x14ac:dyDescent="0.25">
      <c r="A39" s="28">
        <v>3203007</v>
      </c>
      <c r="B39" s="14" t="s">
        <v>38</v>
      </c>
      <c r="C39" s="15">
        <v>-20.34</v>
      </c>
      <c r="D39" s="15">
        <v>-41.53</v>
      </c>
      <c r="E39" s="28">
        <v>32021</v>
      </c>
      <c r="F39" s="16" t="s">
        <v>0</v>
      </c>
      <c r="G39" s="16" t="s">
        <v>106</v>
      </c>
      <c r="H39" s="15">
        <v>32</v>
      </c>
      <c r="I39" s="16" t="s">
        <v>76</v>
      </c>
    </row>
    <row r="40" spans="1:9" x14ac:dyDescent="0.25">
      <c r="A40" s="28">
        <v>3203056</v>
      </c>
      <c r="B40" s="14" t="s">
        <v>39</v>
      </c>
      <c r="C40" s="15">
        <v>-18.899999999999999</v>
      </c>
      <c r="D40" s="15">
        <v>-40.07</v>
      </c>
      <c r="E40" s="28">
        <v>32027</v>
      </c>
      <c r="F40" s="16" t="s">
        <v>5</v>
      </c>
      <c r="G40" s="16" t="s">
        <v>105</v>
      </c>
      <c r="H40" s="15">
        <v>32</v>
      </c>
      <c r="I40" s="16" t="s">
        <v>76</v>
      </c>
    </row>
    <row r="41" spans="1:9" x14ac:dyDescent="0.25">
      <c r="A41" s="28">
        <v>3203106</v>
      </c>
      <c r="B41" s="14" t="s">
        <v>40</v>
      </c>
      <c r="C41" s="15">
        <v>-20.78</v>
      </c>
      <c r="D41" s="15">
        <v>-41.39</v>
      </c>
      <c r="E41" s="28">
        <v>32021</v>
      </c>
      <c r="F41" s="16" t="s">
        <v>0</v>
      </c>
      <c r="G41" s="16" t="s">
        <v>106</v>
      </c>
      <c r="H41" s="15">
        <v>32</v>
      </c>
      <c r="I41" s="16" t="s">
        <v>76</v>
      </c>
    </row>
    <row r="42" spans="1:9" x14ac:dyDescent="0.25">
      <c r="A42" s="28">
        <v>3203130</v>
      </c>
      <c r="B42" s="14" t="s">
        <v>41</v>
      </c>
      <c r="C42" s="15">
        <v>-19.75</v>
      </c>
      <c r="D42" s="15">
        <v>-40.380000000000003</v>
      </c>
      <c r="E42" s="28">
        <v>32029</v>
      </c>
      <c r="F42" s="16" t="s">
        <v>7</v>
      </c>
      <c r="G42" s="16" t="s">
        <v>108</v>
      </c>
      <c r="H42" s="15">
        <v>32</v>
      </c>
      <c r="I42" s="16" t="s">
        <v>76</v>
      </c>
    </row>
    <row r="43" spans="1:9" x14ac:dyDescent="0.25">
      <c r="A43" s="28">
        <v>3203163</v>
      </c>
      <c r="B43" s="14" t="s">
        <v>118</v>
      </c>
      <c r="C43" s="15">
        <v>-19.89</v>
      </c>
      <c r="D43" s="15">
        <v>-41.05</v>
      </c>
      <c r="E43" s="28">
        <v>32030</v>
      </c>
      <c r="F43" s="16" t="s">
        <v>8</v>
      </c>
      <c r="G43" s="16" t="s">
        <v>4</v>
      </c>
      <c r="H43" s="15">
        <v>32</v>
      </c>
      <c r="I43" s="16" t="s">
        <v>76</v>
      </c>
    </row>
    <row r="44" spans="1:9" x14ac:dyDescent="0.25">
      <c r="A44" s="28">
        <v>3203205</v>
      </c>
      <c r="B44" s="14" t="s">
        <v>42</v>
      </c>
      <c r="C44" s="15">
        <v>-19.39</v>
      </c>
      <c r="D44" s="15">
        <v>-40.07</v>
      </c>
      <c r="E44" s="28">
        <v>32029</v>
      </c>
      <c r="F44" s="16" t="s">
        <v>7</v>
      </c>
      <c r="G44" s="16" t="s">
        <v>108</v>
      </c>
      <c r="H44" s="15">
        <v>32</v>
      </c>
      <c r="I44" s="16" t="s">
        <v>76</v>
      </c>
    </row>
    <row r="45" spans="1:9" x14ac:dyDescent="0.25">
      <c r="A45" s="28">
        <v>3203304</v>
      </c>
      <c r="B45" s="14" t="s">
        <v>43</v>
      </c>
      <c r="C45" s="15">
        <v>-18.86</v>
      </c>
      <c r="D45" s="15">
        <v>-41.12</v>
      </c>
      <c r="E45" s="28">
        <v>32028</v>
      </c>
      <c r="F45" s="16" t="s">
        <v>6</v>
      </c>
      <c r="G45" s="16" t="s">
        <v>105</v>
      </c>
      <c r="H45" s="15">
        <v>32</v>
      </c>
      <c r="I45" s="16" t="s">
        <v>76</v>
      </c>
    </row>
    <row r="46" spans="1:9" x14ac:dyDescent="0.25">
      <c r="A46" s="28">
        <v>3203320</v>
      </c>
      <c r="B46" s="14" t="s">
        <v>44</v>
      </c>
      <c r="C46" s="15">
        <v>-21.04</v>
      </c>
      <c r="D46" s="15">
        <v>-40.82</v>
      </c>
      <c r="E46" s="28">
        <v>32025</v>
      </c>
      <c r="F46" s="16" t="s">
        <v>3</v>
      </c>
      <c r="G46" s="16" t="s">
        <v>106</v>
      </c>
      <c r="H46" s="15">
        <v>32</v>
      </c>
      <c r="I46" s="16" t="s">
        <v>76</v>
      </c>
    </row>
    <row r="47" spans="1:9" x14ac:dyDescent="0.25">
      <c r="A47" s="28">
        <v>3203346</v>
      </c>
      <c r="B47" s="14" t="s">
        <v>45</v>
      </c>
      <c r="C47" s="15">
        <v>-20.41</v>
      </c>
      <c r="D47" s="15">
        <v>-40.68</v>
      </c>
      <c r="E47" s="28">
        <v>32030</v>
      </c>
      <c r="F47" s="16" t="s">
        <v>8</v>
      </c>
      <c r="G47" s="16" t="s">
        <v>4</v>
      </c>
      <c r="H47" s="15">
        <v>32</v>
      </c>
      <c r="I47" s="16" t="s">
        <v>76</v>
      </c>
    </row>
    <row r="48" spans="1:9" x14ac:dyDescent="0.25">
      <c r="A48" s="28">
        <v>3203353</v>
      </c>
      <c r="B48" s="14" t="s">
        <v>46</v>
      </c>
      <c r="C48" s="15">
        <v>-19.41</v>
      </c>
      <c r="D48" s="15">
        <v>-40.54</v>
      </c>
      <c r="E48" s="28">
        <v>32024</v>
      </c>
      <c r="F48" s="16" t="s">
        <v>107</v>
      </c>
      <c r="G48" s="16" t="s">
        <v>108</v>
      </c>
      <c r="H48" s="15">
        <v>32</v>
      </c>
      <c r="I48" s="16" t="s">
        <v>76</v>
      </c>
    </row>
    <row r="49" spans="1:9" x14ac:dyDescent="0.25">
      <c r="A49" s="28">
        <v>3203403</v>
      </c>
      <c r="B49" s="14" t="s">
        <v>119</v>
      </c>
      <c r="C49" s="15">
        <v>-21.06</v>
      </c>
      <c r="D49" s="15">
        <v>-41.36</v>
      </c>
      <c r="E49" s="28">
        <v>32023</v>
      </c>
      <c r="F49" s="16" t="s">
        <v>2</v>
      </c>
      <c r="G49" s="16" t="s">
        <v>106</v>
      </c>
      <c r="H49" s="15">
        <v>32</v>
      </c>
      <c r="I49" s="16" t="s">
        <v>76</v>
      </c>
    </row>
    <row r="50" spans="1:9" x14ac:dyDescent="0.25">
      <c r="A50" s="28">
        <v>3203502</v>
      </c>
      <c r="B50" s="14" t="s">
        <v>47</v>
      </c>
      <c r="C50" s="15">
        <v>-18.12</v>
      </c>
      <c r="D50" s="15">
        <v>-40.36</v>
      </c>
      <c r="E50" s="28">
        <v>32027</v>
      </c>
      <c r="F50" s="16" t="s">
        <v>5</v>
      </c>
      <c r="G50" s="16" t="s">
        <v>105</v>
      </c>
      <c r="H50" s="15">
        <v>32</v>
      </c>
      <c r="I50" s="16" t="s">
        <v>76</v>
      </c>
    </row>
    <row r="51" spans="1:9" x14ac:dyDescent="0.25">
      <c r="A51" s="28">
        <v>3203601</v>
      </c>
      <c r="B51" s="14" t="s">
        <v>48</v>
      </c>
      <c r="C51" s="15">
        <v>-18.09</v>
      </c>
      <c r="D51" s="15">
        <v>-40.51</v>
      </c>
      <c r="E51" s="28">
        <v>32027</v>
      </c>
      <c r="F51" s="16" t="s">
        <v>5</v>
      </c>
      <c r="G51" s="16" t="s">
        <v>105</v>
      </c>
      <c r="H51" s="15">
        <v>32</v>
      </c>
      <c r="I51" s="16" t="s">
        <v>76</v>
      </c>
    </row>
    <row r="52" spans="1:9" x14ac:dyDescent="0.25">
      <c r="A52" s="28">
        <v>3203700</v>
      </c>
      <c r="B52" s="14" t="s">
        <v>49</v>
      </c>
      <c r="C52" s="15">
        <v>-20.46</v>
      </c>
      <c r="D52" s="15">
        <v>-41.41</v>
      </c>
      <c r="E52" s="28">
        <v>32021</v>
      </c>
      <c r="F52" s="16" t="s">
        <v>0</v>
      </c>
      <c r="G52" s="16" t="s">
        <v>106</v>
      </c>
      <c r="H52" s="15">
        <v>32</v>
      </c>
      <c r="I52" s="16" t="s">
        <v>76</v>
      </c>
    </row>
    <row r="53" spans="1:9" x14ac:dyDescent="0.25">
      <c r="A53" s="28">
        <v>3203809</v>
      </c>
      <c r="B53" s="14" t="s">
        <v>50</v>
      </c>
      <c r="C53" s="15">
        <v>-20.95</v>
      </c>
      <c r="D53" s="15">
        <v>-41.34</v>
      </c>
      <c r="E53" s="28">
        <v>32023</v>
      </c>
      <c r="F53" s="16" t="s">
        <v>2</v>
      </c>
      <c r="G53" s="16" t="s">
        <v>106</v>
      </c>
      <c r="H53" s="15">
        <v>32</v>
      </c>
      <c r="I53" s="16" t="s">
        <v>76</v>
      </c>
    </row>
    <row r="54" spans="1:9" x14ac:dyDescent="0.25">
      <c r="A54" s="28">
        <v>3203908</v>
      </c>
      <c r="B54" s="14" t="s">
        <v>51</v>
      </c>
      <c r="C54" s="15">
        <v>-18.71</v>
      </c>
      <c r="D54" s="15">
        <v>-40.4</v>
      </c>
      <c r="E54" s="28">
        <v>32028</v>
      </c>
      <c r="F54" s="16" t="s">
        <v>6</v>
      </c>
      <c r="G54" s="16" t="s">
        <v>105</v>
      </c>
      <c r="H54" s="15">
        <v>32</v>
      </c>
      <c r="I54" s="16" t="s">
        <v>76</v>
      </c>
    </row>
    <row r="55" spans="1:9" x14ac:dyDescent="0.25">
      <c r="A55" s="28">
        <v>3204005</v>
      </c>
      <c r="B55" s="14" t="s">
        <v>52</v>
      </c>
      <c r="C55" s="15">
        <v>-19.22</v>
      </c>
      <c r="D55" s="15">
        <v>-40.85</v>
      </c>
      <c r="E55" s="28">
        <v>32024</v>
      </c>
      <c r="F55" s="16" t="s">
        <v>107</v>
      </c>
      <c r="G55" s="16" t="s">
        <v>108</v>
      </c>
      <c r="H55" s="15">
        <v>32</v>
      </c>
      <c r="I55" s="16" t="s">
        <v>76</v>
      </c>
    </row>
    <row r="56" spans="1:9" x14ac:dyDescent="0.25">
      <c r="A56" s="28">
        <v>3204054</v>
      </c>
      <c r="B56" s="14" t="s">
        <v>53</v>
      </c>
      <c r="C56" s="15">
        <v>-18.03</v>
      </c>
      <c r="D56" s="15">
        <v>-40.15</v>
      </c>
      <c r="E56" s="28">
        <v>32027</v>
      </c>
      <c r="F56" s="16" t="s">
        <v>5</v>
      </c>
      <c r="G56" s="16" t="s">
        <v>105</v>
      </c>
      <c r="H56" s="15">
        <v>32</v>
      </c>
      <c r="I56" s="16" t="s">
        <v>76</v>
      </c>
    </row>
    <row r="57" spans="1:9" x14ac:dyDescent="0.25">
      <c r="A57" s="28">
        <v>3204104</v>
      </c>
      <c r="B57" s="14" t="s">
        <v>54</v>
      </c>
      <c r="C57" s="15">
        <v>-18.38</v>
      </c>
      <c r="D57" s="15">
        <v>-40.119999999999997</v>
      </c>
      <c r="E57" s="28">
        <v>32027</v>
      </c>
      <c r="F57" s="16" t="s">
        <v>5</v>
      </c>
      <c r="G57" s="16" t="s">
        <v>105</v>
      </c>
      <c r="H57" s="15">
        <v>32</v>
      </c>
      <c r="I57" s="16" t="s">
        <v>76</v>
      </c>
    </row>
    <row r="58" spans="1:9" x14ac:dyDescent="0.25">
      <c r="A58" s="28">
        <v>3204203</v>
      </c>
      <c r="B58" s="14" t="s">
        <v>55</v>
      </c>
      <c r="C58" s="15">
        <v>-20.83</v>
      </c>
      <c r="D58" s="15">
        <v>-40.72</v>
      </c>
      <c r="E58" s="28">
        <v>32025</v>
      </c>
      <c r="F58" s="16" t="s">
        <v>3</v>
      </c>
      <c r="G58" s="16" t="s">
        <v>106</v>
      </c>
      <c r="H58" s="15">
        <v>32</v>
      </c>
      <c r="I58" s="16" t="s">
        <v>76</v>
      </c>
    </row>
    <row r="59" spans="1:9" x14ac:dyDescent="0.25">
      <c r="A59" s="28">
        <v>3204252</v>
      </c>
      <c r="B59" s="14" t="s">
        <v>56</v>
      </c>
      <c r="C59" s="15">
        <v>-18.12</v>
      </c>
      <c r="D59" s="15">
        <v>-40.54</v>
      </c>
      <c r="E59" s="28">
        <v>32027</v>
      </c>
      <c r="F59" s="16" t="s">
        <v>5</v>
      </c>
      <c r="G59" s="16" t="s">
        <v>105</v>
      </c>
      <c r="H59" s="15">
        <v>32</v>
      </c>
      <c r="I59" s="16" t="s">
        <v>76</v>
      </c>
    </row>
    <row r="60" spans="1:9" x14ac:dyDescent="0.25">
      <c r="A60" s="28">
        <v>3204302</v>
      </c>
      <c r="B60" s="14" t="s">
        <v>57</v>
      </c>
      <c r="C60" s="15">
        <v>-21.09</v>
      </c>
      <c r="D60" s="15">
        <v>-41.04</v>
      </c>
      <c r="E60" s="28">
        <v>32025</v>
      </c>
      <c r="F60" s="16" t="s">
        <v>3</v>
      </c>
      <c r="G60" s="16" t="s">
        <v>106</v>
      </c>
      <c r="H60" s="15">
        <v>32</v>
      </c>
      <c r="I60" s="16" t="s">
        <v>76</v>
      </c>
    </row>
    <row r="61" spans="1:9" x14ac:dyDescent="0.25">
      <c r="A61" s="28">
        <v>3204351</v>
      </c>
      <c r="B61" s="14" t="s">
        <v>58</v>
      </c>
      <c r="C61" s="15">
        <v>-19.260000000000002</v>
      </c>
      <c r="D61" s="15">
        <v>-40.33</v>
      </c>
      <c r="E61" s="28">
        <v>32029</v>
      </c>
      <c r="F61" s="16" t="s">
        <v>7</v>
      </c>
      <c r="G61" s="16" t="s">
        <v>108</v>
      </c>
      <c r="H61" s="15">
        <v>32</v>
      </c>
      <c r="I61" s="16" t="s">
        <v>76</v>
      </c>
    </row>
    <row r="62" spans="1:9" x14ac:dyDescent="0.25">
      <c r="A62" s="28">
        <v>3204401</v>
      </c>
      <c r="B62" s="14" t="s">
        <v>120</v>
      </c>
      <c r="C62" s="15">
        <v>-20.86</v>
      </c>
      <c r="D62" s="15">
        <v>-40.93</v>
      </c>
      <c r="E62" s="28">
        <v>32025</v>
      </c>
      <c r="F62" s="16" t="s">
        <v>3</v>
      </c>
      <c r="G62" s="16" t="s">
        <v>106</v>
      </c>
      <c r="H62" s="15">
        <v>32</v>
      </c>
      <c r="I62" s="16" t="s">
        <v>76</v>
      </c>
    </row>
    <row r="63" spans="1:9" x14ac:dyDescent="0.25">
      <c r="A63" s="28">
        <v>3204500</v>
      </c>
      <c r="B63" s="14" t="s">
        <v>59</v>
      </c>
      <c r="C63" s="15">
        <v>-20.100000000000001</v>
      </c>
      <c r="D63" s="15">
        <v>-40.53</v>
      </c>
      <c r="E63" s="28">
        <v>32022</v>
      </c>
      <c r="F63" s="16" t="s">
        <v>1</v>
      </c>
      <c r="G63" s="16" t="s">
        <v>4</v>
      </c>
      <c r="H63" s="15">
        <v>32</v>
      </c>
      <c r="I63" s="16" t="s">
        <v>76</v>
      </c>
    </row>
    <row r="64" spans="1:9" x14ac:dyDescent="0.25">
      <c r="A64" s="28">
        <v>3204559</v>
      </c>
      <c r="B64" s="14" t="s">
        <v>121</v>
      </c>
      <c r="C64" s="15">
        <v>-20.04</v>
      </c>
      <c r="D64" s="15">
        <v>-40.74</v>
      </c>
      <c r="E64" s="28">
        <v>32022</v>
      </c>
      <c r="F64" s="16" t="s">
        <v>1</v>
      </c>
      <c r="G64" s="16" t="s">
        <v>4</v>
      </c>
      <c r="H64" s="15">
        <v>32</v>
      </c>
      <c r="I64" s="16" t="s">
        <v>76</v>
      </c>
    </row>
    <row r="65" spans="1:9" x14ac:dyDescent="0.25">
      <c r="A65" s="28">
        <v>3204609</v>
      </c>
      <c r="B65" s="14" t="s">
        <v>60</v>
      </c>
      <c r="C65" s="15">
        <v>-19.93</v>
      </c>
      <c r="D65" s="15">
        <v>-40.6</v>
      </c>
      <c r="E65" s="28">
        <v>32022</v>
      </c>
      <c r="F65" s="16" t="s">
        <v>1</v>
      </c>
      <c r="G65" s="16" t="s">
        <v>4</v>
      </c>
      <c r="H65" s="15">
        <v>32</v>
      </c>
      <c r="I65" s="16" t="s">
        <v>76</v>
      </c>
    </row>
    <row r="66" spans="1:9" x14ac:dyDescent="0.25">
      <c r="A66" s="28">
        <v>3204658</v>
      </c>
      <c r="B66" s="14" t="s">
        <v>122</v>
      </c>
      <c r="C66" s="15">
        <v>-19.14</v>
      </c>
      <c r="D66" s="15">
        <v>-40.619999999999997</v>
      </c>
      <c r="E66" s="28">
        <v>32024</v>
      </c>
      <c r="F66" s="16" t="s">
        <v>107</v>
      </c>
      <c r="G66" s="16" t="s">
        <v>108</v>
      </c>
      <c r="H66" s="15">
        <v>32</v>
      </c>
      <c r="I66" s="16" t="s">
        <v>76</v>
      </c>
    </row>
    <row r="67" spans="1:9" x14ac:dyDescent="0.25">
      <c r="A67" s="28">
        <v>3204708</v>
      </c>
      <c r="B67" s="14" t="s">
        <v>123</v>
      </c>
      <c r="C67" s="15">
        <v>-19.010000000000002</v>
      </c>
      <c r="D67" s="15">
        <v>-40.53</v>
      </c>
      <c r="E67" s="28">
        <v>32024</v>
      </c>
      <c r="F67" s="16" t="s">
        <v>107</v>
      </c>
      <c r="G67" s="16" t="s">
        <v>108</v>
      </c>
      <c r="H67" s="15">
        <v>32</v>
      </c>
      <c r="I67" s="16" t="s">
        <v>76</v>
      </c>
    </row>
    <row r="68" spans="1:9" x14ac:dyDescent="0.25">
      <c r="A68" s="28">
        <v>3204807</v>
      </c>
      <c r="B68" s="14" t="s">
        <v>124</v>
      </c>
      <c r="C68" s="15">
        <v>-21.02</v>
      </c>
      <c r="D68" s="15">
        <v>-41.65</v>
      </c>
      <c r="E68" s="28">
        <v>32021</v>
      </c>
      <c r="F68" s="16" t="s">
        <v>0</v>
      </c>
      <c r="G68" s="16" t="s">
        <v>106</v>
      </c>
      <c r="H68" s="15">
        <v>32</v>
      </c>
      <c r="I68" s="16" t="s">
        <v>76</v>
      </c>
    </row>
    <row r="69" spans="1:9" x14ac:dyDescent="0.25">
      <c r="A69" s="28">
        <v>3204906</v>
      </c>
      <c r="B69" s="14" t="s">
        <v>61</v>
      </c>
      <c r="C69" s="15">
        <v>-18.71</v>
      </c>
      <c r="D69" s="15">
        <v>-39.85</v>
      </c>
      <c r="E69" s="28">
        <v>32027</v>
      </c>
      <c r="F69" s="16" t="s">
        <v>5</v>
      </c>
      <c r="G69" s="16" t="s">
        <v>105</v>
      </c>
      <c r="H69" s="15">
        <v>32</v>
      </c>
      <c r="I69" s="16" t="s">
        <v>76</v>
      </c>
    </row>
    <row r="70" spans="1:9" x14ac:dyDescent="0.25">
      <c r="A70" s="28">
        <v>3204955</v>
      </c>
      <c r="B70" s="14" t="s">
        <v>125</v>
      </c>
      <c r="C70" s="15">
        <v>-19.73</v>
      </c>
      <c r="D70" s="15">
        <v>-40.65</v>
      </c>
      <c r="E70" s="28">
        <v>32024</v>
      </c>
      <c r="F70" s="16" t="s">
        <v>107</v>
      </c>
      <c r="G70" s="16" t="s">
        <v>108</v>
      </c>
      <c r="H70" s="15">
        <v>32</v>
      </c>
      <c r="I70" s="16" t="s">
        <v>76</v>
      </c>
    </row>
    <row r="71" spans="1:9" x14ac:dyDescent="0.25">
      <c r="A71" s="28">
        <v>3205002</v>
      </c>
      <c r="B71" s="14" t="s">
        <v>62</v>
      </c>
      <c r="C71" s="15">
        <v>-20.12</v>
      </c>
      <c r="D71" s="15">
        <v>-40.299999999999997</v>
      </c>
      <c r="E71" s="28">
        <v>32026</v>
      </c>
      <c r="F71" s="16" t="s">
        <v>4</v>
      </c>
      <c r="G71" s="16" t="s">
        <v>4</v>
      </c>
      <c r="H71" s="15">
        <v>32</v>
      </c>
      <c r="I71" s="16" t="s">
        <v>76</v>
      </c>
    </row>
    <row r="72" spans="1:9" x14ac:dyDescent="0.25">
      <c r="A72" s="28">
        <v>3205010</v>
      </c>
      <c r="B72" s="14" t="s">
        <v>63</v>
      </c>
      <c r="C72" s="15">
        <v>-19.190000000000001</v>
      </c>
      <c r="D72" s="15">
        <v>-40.090000000000003</v>
      </c>
      <c r="E72" s="28">
        <v>32029</v>
      </c>
      <c r="F72" s="16" t="s">
        <v>7</v>
      </c>
      <c r="G72" s="16" t="s">
        <v>108</v>
      </c>
      <c r="H72" s="15">
        <v>32</v>
      </c>
      <c r="I72" s="16" t="s">
        <v>76</v>
      </c>
    </row>
    <row r="73" spans="1:9" x14ac:dyDescent="0.25">
      <c r="A73" s="28">
        <v>3205036</v>
      </c>
      <c r="B73" s="14" t="s">
        <v>64</v>
      </c>
      <c r="C73" s="15">
        <v>-20.67</v>
      </c>
      <c r="D73" s="15">
        <v>-41</v>
      </c>
      <c r="E73" s="28">
        <v>32023</v>
      </c>
      <c r="F73" s="16" t="s">
        <v>2</v>
      </c>
      <c r="G73" s="16" t="s">
        <v>106</v>
      </c>
      <c r="H73" s="15">
        <v>32</v>
      </c>
      <c r="I73" s="16" t="s">
        <v>76</v>
      </c>
    </row>
    <row r="74" spans="1:9" x14ac:dyDescent="0.25">
      <c r="A74" s="28">
        <v>3205069</v>
      </c>
      <c r="B74" s="14" t="s">
        <v>126</v>
      </c>
      <c r="C74" s="15">
        <v>-20.34</v>
      </c>
      <c r="D74" s="15">
        <v>-41.13</v>
      </c>
      <c r="E74" s="28">
        <v>32030</v>
      </c>
      <c r="F74" s="16" t="s">
        <v>8</v>
      </c>
      <c r="G74" s="16" t="s">
        <v>4</v>
      </c>
      <c r="H74" s="15">
        <v>32</v>
      </c>
      <c r="I74" s="16" t="s">
        <v>76</v>
      </c>
    </row>
    <row r="75" spans="1:9" x14ac:dyDescent="0.25">
      <c r="A75" s="28">
        <v>3205101</v>
      </c>
      <c r="B75" s="14" t="s">
        <v>65</v>
      </c>
      <c r="C75" s="15">
        <v>-20.39</v>
      </c>
      <c r="D75" s="15">
        <v>-40.49</v>
      </c>
      <c r="E75" s="28">
        <v>32026</v>
      </c>
      <c r="F75" s="16" t="s">
        <v>4</v>
      </c>
      <c r="G75" s="16" t="s">
        <v>4</v>
      </c>
      <c r="H75" s="15">
        <v>32</v>
      </c>
      <c r="I75" s="16" t="s">
        <v>76</v>
      </c>
    </row>
    <row r="76" spans="1:9" x14ac:dyDescent="0.25">
      <c r="A76" s="28">
        <v>3205150</v>
      </c>
      <c r="B76" s="14" t="s">
        <v>66</v>
      </c>
      <c r="C76" s="15">
        <v>-18.61</v>
      </c>
      <c r="D76" s="15">
        <v>-40.61</v>
      </c>
      <c r="E76" s="28">
        <v>32028</v>
      </c>
      <c r="F76" s="16" t="s">
        <v>6</v>
      </c>
      <c r="G76" s="16" t="s">
        <v>105</v>
      </c>
      <c r="H76" s="15">
        <v>32</v>
      </c>
      <c r="I76" s="16" t="s">
        <v>76</v>
      </c>
    </row>
    <row r="77" spans="1:9" x14ac:dyDescent="0.25">
      <c r="A77" s="28">
        <v>3205176</v>
      </c>
      <c r="B77" s="14" t="s">
        <v>67</v>
      </c>
      <c r="C77" s="15">
        <v>-18.989999999999998</v>
      </c>
      <c r="D77" s="15">
        <v>-40.380000000000003</v>
      </c>
      <c r="E77" s="28">
        <v>32024</v>
      </c>
      <c r="F77" s="16" t="s">
        <v>107</v>
      </c>
      <c r="G77" s="16" t="s">
        <v>108</v>
      </c>
      <c r="H77" s="15">
        <v>32</v>
      </c>
      <c r="I77" s="16" t="s">
        <v>76</v>
      </c>
    </row>
    <row r="78" spans="1:9" x14ac:dyDescent="0.25">
      <c r="A78" s="28">
        <v>3205200</v>
      </c>
      <c r="B78" s="14" t="s">
        <v>68</v>
      </c>
      <c r="C78" s="15">
        <v>-20.329999999999998</v>
      </c>
      <c r="D78" s="15">
        <v>-40.29</v>
      </c>
      <c r="E78" s="28">
        <v>32026</v>
      </c>
      <c r="F78" s="16" t="s">
        <v>4</v>
      </c>
      <c r="G78" s="16" t="s">
        <v>4</v>
      </c>
      <c r="H78" s="15">
        <v>32</v>
      </c>
      <c r="I78" s="16" t="s">
        <v>76</v>
      </c>
    </row>
    <row r="79" spans="1:9" x14ac:dyDescent="0.25">
      <c r="A79" s="28">
        <v>3205309</v>
      </c>
      <c r="B79" s="14" t="s">
        <v>69</v>
      </c>
      <c r="C79" s="15">
        <v>-20.309999999999999</v>
      </c>
      <c r="D79" s="15">
        <v>-40.33</v>
      </c>
      <c r="E79" s="28">
        <v>32026</v>
      </c>
      <c r="F79" s="16" t="s">
        <v>4</v>
      </c>
      <c r="G79" s="16" t="s">
        <v>4</v>
      </c>
      <c r="H79" s="15">
        <v>32</v>
      </c>
      <c r="I79" s="16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C12" sqref="C12"/>
    </sheetView>
  </sheetViews>
  <sheetFormatPr defaultRowHeight="15" x14ac:dyDescent="0.25"/>
  <cols>
    <col min="1" max="1" width="28.5703125" bestFit="1" customWidth="1"/>
    <col min="2" max="2" width="16.5703125" bestFit="1" customWidth="1"/>
    <col min="3" max="3" width="16" bestFit="1" customWidth="1"/>
    <col min="4" max="4" width="14" bestFit="1" customWidth="1"/>
    <col min="5" max="6" width="9.28515625" bestFit="1" customWidth="1"/>
    <col min="7" max="7" width="8.7109375" bestFit="1" customWidth="1"/>
    <col min="8" max="8" width="16.5703125" bestFit="1" customWidth="1"/>
    <col min="9" max="9" width="10.7109375" bestFit="1" customWidth="1"/>
    <col min="10" max="10" width="9.28515625" bestFit="1" customWidth="1"/>
    <col min="11" max="11" width="10.85546875" bestFit="1" customWidth="1"/>
    <col min="12" max="12" width="9.28515625" bestFit="1" customWidth="1"/>
    <col min="13" max="13" width="10.85546875" bestFit="1" customWidth="1"/>
    <col min="14" max="14" width="8.7109375" bestFit="1" customWidth="1"/>
    <col min="15" max="15" width="10.85546875" bestFit="1" customWidth="1"/>
    <col min="16" max="16" width="16.5703125" bestFit="1" customWidth="1"/>
    <col min="17" max="17" width="10.85546875" bestFit="1" customWidth="1"/>
    <col min="18" max="18" width="10.7109375" bestFit="1" customWidth="1"/>
  </cols>
  <sheetData>
    <row r="1" spans="1:3" x14ac:dyDescent="0.25">
      <c r="A1" s="13" t="s">
        <v>286</v>
      </c>
      <c r="B1" s="13" t="s">
        <v>101</v>
      </c>
      <c r="C1" s="13" t="s">
        <v>102</v>
      </c>
    </row>
    <row r="2" spans="1:3" x14ac:dyDescent="0.25">
      <c r="A2" s="28">
        <v>32021</v>
      </c>
      <c r="B2" s="16" t="s">
        <v>0</v>
      </c>
      <c r="C2" s="16" t="s">
        <v>106</v>
      </c>
    </row>
    <row r="3" spans="1:3" x14ac:dyDescent="0.25">
      <c r="A3" s="28">
        <v>32022</v>
      </c>
      <c r="B3" s="16" t="s">
        <v>1</v>
      </c>
      <c r="C3" s="16" t="s">
        <v>4</v>
      </c>
    </row>
    <row r="4" spans="1:3" x14ac:dyDescent="0.25">
      <c r="A4" s="28">
        <v>32023</v>
      </c>
      <c r="B4" s="16" t="s">
        <v>2</v>
      </c>
      <c r="C4" s="16" t="s">
        <v>106</v>
      </c>
    </row>
    <row r="5" spans="1:3" x14ac:dyDescent="0.25">
      <c r="A5" s="28">
        <v>32024</v>
      </c>
      <c r="B5" s="16" t="s">
        <v>107</v>
      </c>
      <c r="C5" s="16" t="s">
        <v>108</v>
      </c>
    </row>
    <row r="6" spans="1:3" x14ac:dyDescent="0.25">
      <c r="A6" s="28">
        <v>32025</v>
      </c>
      <c r="B6" s="16" t="s">
        <v>3</v>
      </c>
      <c r="C6" s="16" t="s">
        <v>106</v>
      </c>
    </row>
    <row r="7" spans="1:3" x14ac:dyDescent="0.25">
      <c r="A7" s="28">
        <v>32026</v>
      </c>
      <c r="B7" s="16" t="s">
        <v>4</v>
      </c>
      <c r="C7" s="16" t="s">
        <v>4</v>
      </c>
    </row>
    <row r="8" spans="1:3" x14ac:dyDescent="0.25">
      <c r="A8" s="28">
        <v>32027</v>
      </c>
      <c r="B8" s="16" t="s">
        <v>5</v>
      </c>
      <c r="C8" s="16" t="s">
        <v>105</v>
      </c>
    </row>
    <row r="9" spans="1:3" x14ac:dyDescent="0.25">
      <c r="A9" s="28">
        <v>32028</v>
      </c>
      <c r="B9" s="16" t="s">
        <v>6</v>
      </c>
      <c r="C9" s="16" t="s">
        <v>105</v>
      </c>
    </row>
    <row r="10" spans="1:3" x14ac:dyDescent="0.25">
      <c r="A10" s="28">
        <v>32029</v>
      </c>
      <c r="B10" s="16" t="s">
        <v>7</v>
      </c>
      <c r="C10" s="16" t="s">
        <v>108</v>
      </c>
    </row>
    <row r="11" spans="1:3" x14ac:dyDescent="0.25">
      <c r="A11" s="28">
        <v>32030</v>
      </c>
      <c r="B11" s="16" t="s">
        <v>8</v>
      </c>
      <c r="C11" s="16" t="s">
        <v>4</v>
      </c>
    </row>
    <row r="12" spans="1:3" x14ac:dyDescent="0.25">
      <c r="A12" s="28">
        <v>32</v>
      </c>
      <c r="B12" s="16" t="s">
        <v>76</v>
      </c>
      <c r="C12" s="16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DS23"/>
  <sheetViews>
    <sheetView topLeftCell="CY1" workbookViewId="0">
      <pane ySplit="1" topLeftCell="A2" activePane="bottomLeft" state="frozen"/>
      <selection pane="bottomLeft" activeCell="DP13" sqref="DP13:DP23"/>
    </sheetView>
  </sheetViews>
  <sheetFormatPr defaultRowHeight="15" x14ac:dyDescent="0.25"/>
  <cols>
    <col min="2" max="2" width="14.7109375" bestFit="1" customWidth="1"/>
    <col min="4" max="4" width="10.140625" customWidth="1"/>
    <col min="5" max="5" width="10.7109375" customWidth="1"/>
    <col min="13" max="13" width="15.42578125" customWidth="1"/>
    <col min="15" max="15" width="18.140625" customWidth="1"/>
    <col min="16" max="16" width="13.7109375" customWidth="1"/>
    <col min="17" max="17" width="11.140625" customWidth="1"/>
    <col min="18" max="18" width="13" customWidth="1"/>
    <col min="19" max="19" width="14.42578125" customWidth="1"/>
    <col min="23" max="23" width="12.140625" customWidth="1"/>
    <col min="27" max="27" width="10.7109375" customWidth="1"/>
    <col min="28" max="28" width="10.85546875" customWidth="1"/>
    <col min="29" max="29" width="11.42578125" customWidth="1"/>
    <col min="30" max="30" width="11.85546875" customWidth="1"/>
    <col min="31" max="31" width="10.7109375" customWidth="1"/>
    <col min="32" max="32" width="11.28515625" customWidth="1"/>
    <col min="41" max="41" width="10.42578125" customWidth="1"/>
    <col min="43" max="43" width="11.28515625" customWidth="1"/>
    <col min="77" max="77" width="10.7109375" customWidth="1"/>
    <col min="81" max="81" width="16.5703125" customWidth="1"/>
    <col min="82" max="82" width="16.28515625" customWidth="1"/>
    <col min="83" max="83" width="12.42578125" customWidth="1"/>
    <col min="84" max="84" width="14.7109375" customWidth="1"/>
    <col min="85" max="85" width="15.42578125" customWidth="1"/>
    <col min="86" max="86" width="16.7109375" customWidth="1"/>
    <col min="90" max="90" width="15.140625" customWidth="1"/>
    <col min="91" max="91" width="16.28515625" customWidth="1"/>
    <col min="92" max="92" width="13.140625" customWidth="1"/>
    <col min="93" max="93" width="13.28515625" customWidth="1"/>
    <col min="94" max="94" width="22.42578125" customWidth="1"/>
    <col min="95" max="95" width="15" customWidth="1"/>
    <col min="96" max="96" width="13" customWidth="1"/>
    <col min="97" max="97" width="10.85546875" customWidth="1"/>
    <col min="100" max="100" width="14.7109375" customWidth="1"/>
    <col min="101" max="101" width="14" customWidth="1"/>
    <col min="102" max="102" width="13.140625" customWidth="1"/>
    <col min="103" max="103" width="14" customWidth="1"/>
    <col min="104" max="104" width="12.5703125" customWidth="1"/>
    <col min="105" max="105" width="10.5703125" customWidth="1"/>
    <col min="106" max="106" width="12" customWidth="1"/>
    <col min="107" max="107" width="10.5703125" customWidth="1"/>
    <col min="108" max="108" width="11.28515625" customWidth="1"/>
    <col min="109" max="109" width="13" customWidth="1"/>
    <col min="110" max="110" width="14.5703125" customWidth="1"/>
    <col min="111" max="111" width="13.85546875" customWidth="1"/>
    <col min="112" max="112" width="17.5703125" customWidth="1"/>
    <col min="113" max="114" width="10" customWidth="1"/>
    <col min="115" max="115" width="10.7109375" customWidth="1"/>
    <col min="116" max="117" width="12.28515625" customWidth="1"/>
    <col min="118" max="118" width="10.7109375" customWidth="1"/>
    <col min="119" max="119" width="13.140625" customWidth="1"/>
    <col min="120" max="120" width="13.28515625" customWidth="1"/>
    <col min="121" max="121" width="10.5703125" customWidth="1"/>
    <col min="122" max="122" width="12.85546875" customWidth="1"/>
    <col min="123" max="123" width="12.140625" customWidth="1"/>
  </cols>
  <sheetData>
    <row r="1" spans="1:123" ht="120" x14ac:dyDescent="0.25">
      <c r="A1" s="15" t="s">
        <v>90</v>
      </c>
      <c r="B1" s="2" t="s">
        <v>97</v>
      </c>
      <c r="C1" s="1" t="s">
        <v>165</v>
      </c>
      <c r="D1" s="17" t="s">
        <v>168</v>
      </c>
      <c r="E1" s="17" t="s">
        <v>169</v>
      </c>
      <c r="F1" s="46" t="s">
        <v>170</v>
      </c>
      <c r="G1" s="46" t="s">
        <v>171</v>
      </c>
      <c r="H1" s="46" t="s">
        <v>172</v>
      </c>
      <c r="I1" s="46" t="s">
        <v>173</v>
      </c>
      <c r="J1" s="46" t="s">
        <v>174</v>
      </c>
      <c r="K1" s="30" t="s">
        <v>175</v>
      </c>
      <c r="L1" s="3" t="s">
        <v>132</v>
      </c>
      <c r="M1" s="3" t="s">
        <v>133</v>
      </c>
      <c r="N1" s="3" t="s">
        <v>134</v>
      </c>
      <c r="O1" s="3" t="s">
        <v>135</v>
      </c>
      <c r="P1" s="33" t="s">
        <v>178</v>
      </c>
      <c r="Q1" s="33" t="s">
        <v>179</v>
      </c>
      <c r="R1" s="32" t="s">
        <v>180</v>
      </c>
      <c r="S1" s="32" t="s">
        <v>181</v>
      </c>
      <c r="T1" s="47" t="s">
        <v>182</v>
      </c>
      <c r="U1" s="47" t="s">
        <v>186</v>
      </c>
      <c r="V1" s="47" t="s">
        <v>185</v>
      </c>
      <c r="W1" s="47" t="s">
        <v>184</v>
      </c>
      <c r="X1" s="47" t="s">
        <v>183</v>
      </c>
      <c r="Y1" s="47" t="s">
        <v>187</v>
      </c>
      <c r="Z1" s="47" t="s">
        <v>188</v>
      </c>
      <c r="AA1" s="47" t="s">
        <v>165</v>
      </c>
      <c r="AB1" s="47" t="s">
        <v>189</v>
      </c>
      <c r="AC1" s="47" t="s">
        <v>190</v>
      </c>
      <c r="AD1" s="47" t="s">
        <v>191</v>
      </c>
      <c r="AE1" s="47" t="s">
        <v>192</v>
      </c>
      <c r="AF1" s="47" t="s">
        <v>193</v>
      </c>
      <c r="AG1" s="30" t="s">
        <v>199</v>
      </c>
      <c r="AH1" s="30" t="s">
        <v>200</v>
      </c>
      <c r="AI1" s="30" t="s">
        <v>201</v>
      </c>
      <c r="AJ1" s="30" t="s">
        <v>202</v>
      </c>
      <c r="AK1" s="30" t="s">
        <v>203</v>
      </c>
      <c r="AL1" s="30" t="s">
        <v>204</v>
      </c>
      <c r="AM1" s="30" t="s">
        <v>205</v>
      </c>
      <c r="AN1" s="30" t="s">
        <v>206</v>
      </c>
      <c r="AO1" s="17" t="s">
        <v>207</v>
      </c>
      <c r="AP1" s="17" t="s">
        <v>208</v>
      </c>
      <c r="AQ1" s="17" t="s">
        <v>209</v>
      </c>
      <c r="AR1" s="17" t="s">
        <v>210</v>
      </c>
      <c r="AS1" s="3" t="s">
        <v>213</v>
      </c>
      <c r="AT1" s="3" t="s">
        <v>217</v>
      </c>
      <c r="AU1" s="3" t="s">
        <v>214</v>
      </c>
      <c r="AV1" s="3" t="s">
        <v>218</v>
      </c>
      <c r="AW1" s="3" t="s">
        <v>215</v>
      </c>
      <c r="AX1" s="3" t="s">
        <v>219</v>
      </c>
      <c r="AY1" s="3" t="s">
        <v>216</v>
      </c>
      <c r="AZ1" s="3" t="s">
        <v>220</v>
      </c>
      <c r="BA1" s="4" t="s">
        <v>221</v>
      </c>
      <c r="BB1" s="4" t="s">
        <v>222</v>
      </c>
      <c r="BC1" s="4" t="s">
        <v>223</v>
      </c>
      <c r="BD1" s="4" t="s">
        <v>224</v>
      </c>
      <c r="BE1" s="4" t="s">
        <v>225</v>
      </c>
      <c r="BF1" s="4" t="s">
        <v>226</v>
      </c>
      <c r="BG1" s="4" t="s">
        <v>227</v>
      </c>
      <c r="BH1" s="4" t="s">
        <v>228</v>
      </c>
      <c r="BI1" s="6" t="s">
        <v>229</v>
      </c>
      <c r="BJ1" s="6" t="s">
        <v>230</v>
      </c>
      <c r="BK1" s="6" t="s">
        <v>231</v>
      </c>
      <c r="BL1" s="6" t="s">
        <v>232</v>
      </c>
      <c r="BM1" s="6" t="s">
        <v>233</v>
      </c>
      <c r="BN1" s="6" t="s">
        <v>234</v>
      </c>
      <c r="BO1" s="4" t="s">
        <v>235</v>
      </c>
      <c r="BP1" s="4" t="s">
        <v>236</v>
      </c>
      <c r="BQ1" s="4" t="s">
        <v>237</v>
      </c>
      <c r="BR1" s="4" t="s">
        <v>238</v>
      </c>
      <c r="BS1" s="4" t="s">
        <v>239</v>
      </c>
      <c r="BT1" s="4" t="s">
        <v>240</v>
      </c>
      <c r="BU1" s="17" t="s">
        <v>136</v>
      </c>
      <c r="BV1" s="29" t="s">
        <v>137</v>
      </c>
      <c r="BW1" s="29" t="s">
        <v>138</v>
      </c>
      <c r="BX1" s="48" t="s">
        <v>251</v>
      </c>
      <c r="BY1" s="48" t="s">
        <v>252</v>
      </c>
      <c r="BZ1" s="22" t="s">
        <v>253</v>
      </c>
      <c r="CA1" s="22" t="s">
        <v>254</v>
      </c>
      <c r="CB1" s="22" t="s">
        <v>255</v>
      </c>
      <c r="CC1" s="23" t="s">
        <v>256</v>
      </c>
      <c r="CD1" s="23" t="s">
        <v>257</v>
      </c>
      <c r="CE1" s="21" t="s">
        <v>144</v>
      </c>
      <c r="CF1" s="21" t="s">
        <v>145</v>
      </c>
      <c r="CG1" s="22" t="s">
        <v>147</v>
      </c>
      <c r="CH1" s="22" t="s">
        <v>303</v>
      </c>
      <c r="CI1" s="23" t="s">
        <v>258</v>
      </c>
      <c r="CJ1" s="23" t="s">
        <v>259</v>
      </c>
      <c r="CK1" s="23" t="s">
        <v>260</v>
      </c>
      <c r="CL1" s="34" t="s">
        <v>148</v>
      </c>
      <c r="CM1" s="34" t="s">
        <v>149</v>
      </c>
      <c r="CN1" s="23" t="s">
        <v>261</v>
      </c>
      <c r="CO1" s="23" t="s">
        <v>262</v>
      </c>
      <c r="CP1" s="32" t="s">
        <v>150</v>
      </c>
      <c r="CQ1" s="4" t="s">
        <v>263</v>
      </c>
      <c r="CR1" s="4" t="s">
        <v>264</v>
      </c>
      <c r="CS1" s="4" t="s">
        <v>265</v>
      </c>
      <c r="CT1" s="4" t="s">
        <v>266</v>
      </c>
      <c r="CU1" s="4" t="s">
        <v>267</v>
      </c>
      <c r="CV1" s="33" t="s">
        <v>151</v>
      </c>
      <c r="CW1" s="33" t="s">
        <v>156</v>
      </c>
      <c r="CX1" s="33" t="s">
        <v>153</v>
      </c>
      <c r="CY1" s="33" t="s">
        <v>268</v>
      </c>
      <c r="CZ1" s="33" t="s">
        <v>269</v>
      </c>
      <c r="DA1" s="33" t="s">
        <v>270</v>
      </c>
      <c r="DB1" s="33" t="s">
        <v>271</v>
      </c>
      <c r="DC1" s="3" t="s">
        <v>272</v>
      </c>
      <c r="DD1" s="3" t="s">
        <v>273</v>
      </c>
      <c r="DE1" s="33" t="s">
        <v>274</v>
      </c>
      <c r="DF1" s="33" t="s">
        <v>275</v>
      </c>
      <c r="DG1" s="23" t="s">
        <v>157</v>
      </c>
      <c r="DH1" s="23" t="s">
        <v>158</v>
      </c>
      <c r="DI1" s="22" t="s">
        <v>276</v>
      </c>
      <c r="DJ1" s="22" t="s">
        <v>277</v>
      </c>
      <c r="DK1" s="21" t="s">
        <v>159</v>
      </c>
      <c r="DL1" s="21" t="s">
        <v>160</v>
      </c>
      <c r="DM1" s="22" t="s">
        <v>278</v>
      </c>
      <c r="DN1" s="22" t="s">
        <v>279</v>
      </c>
      <c r="DO1" s="30" t="s">
        <v>161</v>
      </c>
      <c r="DP1" s="34" t="s">
        <v>162</v>
      </c>
      <c r="DQ1" s="21" t="s">
        <v>280</v>
      </c>
      <c r="DR1" s="21" t="s">
        <v>281</v>
      </c>
      <c r="DS1" s="21" t="s">
        <v>282</v>
      </c>
    </row>
    <row r="2" spans="1:123" x14ac:dyDescent="0.25">
      <c r="A2" s="15">
        <v>2022</v>
      </c>
      <c r="B2" s="15">
        <v>32021</v>
      </c>
      <c r="C2" s="25">
        <v>6.1992129195301597</v>
      </c>
      <c r="D2" s="25">
        <v>81.548084440969504</v>
      </c>
      <c r="E2" s="25">
        <v>18.451915559030493</v>
      </c>
      <c r="F2" s="36">
        <v>50.266064853307988</v>
      </c>
      <c r="G2" s="36">
        <v>10.611711604703647</v>
      </c>
      <c r="H2" s="36">
        <v>0.30051074949518947</v>
      </c>
      <c r="I2" s="36">
        <v>38.768262263926836</v>
      </c>
      <c r="J2" s="36">
        <v>5.3450528566338043E-2</v>
      </c>
      <c r="K2" s="36">
        <v>344.382771326409</v>
      </c>
      <c r="L2" s="25">
        <v>75.916006508545394</v>
      </c>
      <c r="M2" s="25">
        <v>33.882142156680857</v>
      </c>
      <c r="N2" s="25">
        <v>44.312742734301693</v>
      </c>
      <c r="O2" s="25">
        <v>19.777260655920191</v>
      </c>
      <c r="P2" s="36">
        <v>70.889855018379293</v>
      </c>
      <c r="Q2" s="36">
        <v>84.715957377263493</v>
      </c>
      <c r="R2" s="25">
        <v>41.318828951542201</v>
      </c>
      <c r="S2" s="25">
        <v>49.5456625482121</v>
      </c>
      <c r="T2" s="49">
        <v>30859</v>
      </c>
      <c r="U2" s="49">
        <v>7700</v>
      </c>
      <c r="V2" s="49">
        <v>7227</v>
      </c>
      <c r="W2" s="49">
        <v>4787</v>
      </c>
      <c r="X2" s="49">
        <v>9116</v>
      </c>
      <c r="Y2" s="49">
        <v>8619</v>
      </c>
      <c r="Z2" s="49">
        <v>5885</v>
      </c>
      <c r="AA2" s="25">
        <v>6.1992129195301624</v>
      </c>
      <c r="AB2" s="25">
        <v>24.952201950808515</v>
      </c>
      <c r="AC2" s="25">
        <v>93.857142857142861</v>
      </c>
      <c r="AD2" s="25">
        <v>62.168831168831176</v>
      </c>
      <c r="AE2" s="35">
        <v>94.548047389205792</v>
      </c>
      <c r="AF2" s="35">
        <v>64.556823168056169</v>
      </c>
      <c r="AG2" s="35">
        <v>72.8389810482537</v>
      </c>
      <c r="AH2" s="35">
        <v>76.679841897233203</v>
      </c>
      <c r="AI2" s="35">
        <v>84.4444444444444</v>
      </c>
      <c r="AJ2" s="35">
        <v>79.033965168863702</v>
      </c>
      <c r="AK2" s="35">
        <v>40.098775934590499</v>
      </c>
      <c r="AL2" s="35">
        <v>40.711462450592897</v>
      </c>
      <c r="AM2" s="35">
        <v>44.4444444444444</v>
      </c>
      <c r="AN2" s="35">
        <v>48.631290291542399</v>
      </c>
      <c r="AO2" s="25">
        <v>75.311351572070194</v>
      </c>
      <c r="AP2" s="25">
        <v>76.442361095683495</v>
      </c>
      <c r="AQ2" s="25">
        <v>42.655165373621898</v>
      </c>
      <c r="AR2" s="25">
        <v>45.755670584053497</v>
      </c>
      <c r="AS2" s="25">
        <v>72.831073503924998</v>
      </c>
      <c r="AT2" s="25">
        <v>72.845814977973603</v>
      </c>
      <c r="AU2" s="25">
        <v>75.471698113207594</v>
      </c>
      <c r="AV2" s="25">
        <v>77.551020408163296</v>
      </c>
      <c r="AW2" s="25">
        <v>95.238095238095198</v>
      </c>
      <c r="AX2" s="25">
        <v>75</v>
      </c>
      <c r="AY2" s="25">
        <v>77.793784729368198</v>
      </c>
      <c r="AZ2" s="25">
        <v>80.122876761835897</v>
      </c>
      <c r="BA2" s="25">
        <v>39.224181873789398</v>
      </c>
      <c r="BB2" s="25">
        <v>40.854625550660799</v>
      </c>
      <c r="BC2" s="25">
        <v>41.509433962264197</v>
      </c>
      <c r="BD2" s="25">
        <v>40.136054421768698</v>
      </c>
      <c r="BE2" s="25">
        <v>47.619047619047599</v>
      </c>
      <c r="BF2" s="25">
        <v>41.6666666666667</v>
      </c>
      <c r="BG2" s="25">
        <v>46.120600946696896</v>
      </c>
      <c r="BH2" s="25">
        <v>50.8357426816046</v>
      </c>
      <c r="BI2" s="25">
        <v>94.991539763113394</v>
      </c>
      <c r="BJ2" s="25">
        <v>93.730505302557702</v>
      </c>
      <c r="BK2" s="25">
        <v>91.372074827512606</v>
      </c>
      <c r="BL2" s="25">
        <v>81.291886496506507</v>
      </c>
      <c r="BM2" s="25">
        <v>74.813772818824106</v>
      </c>
      <c r="BN2" s="25">
        <v>22.406066873491898</v>
      </c>
      <c r="BO2" s="25">
        <v>65.262267343485604</v>
      </c>
      <c r="BP2" s="25">
        <v>63.256394260761098</v>
      </c>
      <c r="BQ2" s="25">
        <v>58.005548047513997</v>
      </c>
      <c r="BR2" s="25">
        <v>46.119112125100997</v>
      </c>
      <c r="BS2" s="25">
        <v>40.637488410754798</v>
      </c>
      <c r="BT2" s="25">
        <v>9.8356888429277305</v>
      </c>
      <c r="BU2" s="50">
        <v>17</v>
      </c>
      <c r="BV2" s="25">
        <v>50.301898011457602</v>
      </c>
      <c r="BW2" s="25">
        <v>25.462203432846803</v>
      </c>
      <c r="BX2" s="25">
        <v>68.449544555739251</v>
      </c>
      <c r="BY2" s="25">
        <v>31.550455444260756</v>
      </c>
      <c r="BZ2" s="25">
        <v>99.233266285623245</v>
      </c>
      <c r="CA2" s="25">
        <v>0.24794375958417142</v>
      </c>
      <c r="CB2" s="25">
        <v>0.51878995479258361</v>
      </c>
      <c r="CC2" s="25">
        <v>0.17606781871535704</v>
      </c>
      <c r="CD2" s="25">
        <v>99.823932181284647</v>
      </c>
      <c r="CE2" s="25">
        <v>16.478643625692861</v>
      </c>
      <c r="CF2" s="25">
        <v>83.521356374307146</v>
      </c>
      <c r="CG2" s="25">
        <v>32.871248283528402</v>
      </c>
      <c r="CH2" s="25">
        <v>67.128751716471584</v>
      </c>
      <c r="CI2" s="25">
        <v>82.99967394848386</v>
      </c>
      <c r="CJ2" s="25">
        <v>16.693837626344962</v>
      </c>
      <c r="CK2" s="25">
        <v>0.30648842517117703</v>
      </c>
      <c r="CL2" s="25">
        <v>68.5</v>
      </c>
      <c r="CM2" s="25">
        <v>31.5</v>
      </c>
      <c r="CN2" s="25">
        <v>98.865340723834365</v>
      </c>
      <c r="CO2" s="25">
        <v>1.1346592761656342</v>
      </c>
      <c r="CP2" s="25">
        <v>9.8686647583768305</v>
      </c>
      <c r="CQ2" s="25">
        <v>61.410488245931283</v>
      </c>
      <c r="CR2" s="25">
        <v>9.4187548437096353</v>
      </c>
      <c r="CS2" s="25">
        <v>7.3701885817618189</v>
      </c>
      <c r="CT2" s="25">
        <v>21.053991216739863</v>
      </c>
      <c r="CU2" s="25">
        <v>0.74657711185740117</v>
      </c>
      <c r="CV2" s="25">
        <v>5.5259980000000004</v>
      </c>
      <c r="CW2" s="25">
        <v>7.6318539045109715</v>
      </c>
      <c r="CX2" s="25">
        <v>92.368146095489038</v>
      </c>
      <c r="CY2" s="25">
        <v>86.327969144833091</v>
      </c>
      <c r="CZ2" s="25">
        <v>13.672030855166911</v>
      </c>
      <c r="DA2" s="25">
        <v>27.048675292667902</v>
      </c>
      <c r="DB2" s="25">
        <v>72.951324707332105</v>
      </c>
      <c r="DC2" s="25">
        <v>97.501737743795232</v>
      </c>
      <c r="DD2" s="25">
        <v>2.4982622562047676</v>
      </c>
      <c r="DE2" s="25">
        <v>7.1574642126789367</v>
      </c>
      <c r="DF2" s="25">
        <v>92.842535787321069</v>
      </c>
      <c r="DG2" s="25">
        <v>27.537798258845324</v>
      </c>
      <c r="DH2" s="25">
        <v>72.462201741154672</v>
      </c>
      <c r="DI2" s="25">
        <v>61.304235314413866</v>
      </c>
      <c r="DJ2" s="25">
        <v>38.695764685586134</v>
      </c>
      <c r="DK2" s="25">
        <v>21.577676183904078</v>
      </c>
      <c r="DL2" s="25">
        <v>78.422323816095911</v>
      </c>
      <c r="DM2" s="27">
        <v>27.809119610786194</v>
      </c>
      <c r="DN2" s="27">
        <v>72.190880389213802</v>
      </c>
      <c r="DO2" s="51">
        <v>1</v>
      </c>
      <c r="DP2" s="26">
        <v>693.86</v>
      </c>
      <c r="DQ2" s="25">
        <v>52.591903210795721</v>
      </c>
      <c r="DR2" s="25">
        <v>47.370870172173099</v>
      </c>
      <c r="DS2" s="25">
        <v>3.7226617031177293E-2</v>
      </c>
    </row>
    <row r="3" spans="1:123" x14ac:dyDescent="0.25">
      <c r="A3" s="15">
        <v>2022</v>
      </c>
      <c r="B3" s="15">
        <v>32022</v>
      </c>
      <c r="C3" s="25">
        <v>2.2670247835930502</v>
      </c>
      <c r="D3" s="25">
        <v>83.3020972780009</v>
      </c>
      <c r="E3" s="25">
        <v>16.697902721999107</v>
      </c>
      <c r="F3" s="36">
        <v>50.818566435710345</v>
      </c>
      <c r="G3" s="36">
        <v>5.2915568091237963</v>
      </c>
      <c r="H3" s="36">
        <v>0.19314488932491264</v>
      </c>
      <c r="I3" s="36">
        <v>43.647679195536206</v>
      </c>
      <c r="J3" s="36">
        <v>4.9052670304739712E-2</v>
      </c>
      <c r="K3" s="36">
        <v>414.25789491634902</v>
      </c>
      <c r="L3" s="25">
        <v>69.948805983875388</v>
      </c>
      <c r="M3" s="25">
        <v>22.364668176071039</v>
      </c>
      <c r="N3" s="25">
        <v>36.176082891388987</v>
      </c>
      <c r="O3" s="25">
        <v>11.56654611034334</v>
      </c>
      <c r="P3" s="36">
        <v>62.507534659433396</v>
      </c>
      <c r="Q3" s="36">
        <v>75.0155311658729</v>
      </c>
      <c r="R3" s="25">
        <v>31.291440626883698</v>
      </c>
      <c r="S3" s="25">
        <v>39.4284530958791</v>
      </c>
      <c r="T3" s="49">
        <v>11285</v>
      </c>
      <c r="U3" s="49">
        <v>2967</v>
      </c>
      <c r="V3" s="49">
        <v>2605</v>
      </c>
      <c r="W3" s="49">
        <v>1457</v>
      </c>
      <c r="X3" s="49">
        <v>3478</v>
      </c>
      <c r="Y3" s="49">
        <v>3094</v>
      </c>
      <c r="Z3" s="49">
        <v>1780</v>
      </c>
      <c r="AA3" s="25">
        <v>2.2670247835930484</v>
      </c>
      <c r="AB3" s="25">
        <v>26.291537439078422</v>
      </c>
      <c r="AC3" s="25">
        <v>87.799123693966976</v>
      </c>
      <c r="AD3" s="25">
        <v>49.106841927873276</v>
      </c>
      <c r="AE3" s="35">
        <v>88.959171937895348</v>
      </c>
      <c r="AF3" s="35">
        <v>51.178838412880964</v>
      </c>
      <c r="AG3" s="35">
        <v>65.614818390249795</v>
      </c>
      <c r="AH3" s="35">
        <v>80.952380952380906</v>
      </c>
      <c r="AI3" s="35">
        <v>81.25</v>
      </c>
      <c r="AJ3" s="35">
        <v>74.397043162312897</v>
      </c>
      <c r="AK3" s="35">
        <v>30.813322070713198</v>
      </c>
      <c r="AL3" s="35">
        <v>41.269841269841301</v>
      </c>
      <c r="AM3" s="35">
        <v>43.75</v>
      </c>
      <c r="AN3" s="35">
        <v>41.7214809246382</v>
      </c>
      <c r="AO3" s="25">
        <v>69.917600102999899</v>
      </c>
      <c r="AP3" s="25">
        <v>69.977175630596406</v>
      </c>
      <c r="AQ3" s="25">
        <v>35.251705935367603</v>
      </c>
      <c r="AR3" s="25">
        <v>37.016445250775398</v>
      </c>
      <c r="AS3" s="25">
        <v>66.771120581599405</v>
      </c>
      <c r="AT3" s="25">
        <v>64.541647277803605</v>
      </c>
      <c r="AU3" s="25">
        <v>74.193548387096797</v>
      </c>
      <c r="AV3" s="25">
        <v>87.5</v>
      </c>
      <c r="AW3" s="25">
        <v>85.714285714285694</v>
      </c>
      <c r="AX3" s="25">
        <v>77.7777777777778</v>
      </c>
      <c r="AY3" s="25">
        <v>73.240186294078498</v>
      </c>
      <c r="AZ3" s="25">
        <v>75.426136363636402</v>
      </c>
      <c r="BA3" s="25">
        <v>30.6843820506393</v>
      </c>
      <c r="BB3" s="25">
        <v>30.932992089343902</v>
      </c>
      <c r="BC3" s="25">
        <v>29.0322580645161</v>
      </c>
      <c r="BD3" s="25">
        <v>53.125</v>
      </c>
      <c r="BE3" s="25">
        <v>57.142857142857103</v>
      </c>
      <c r="BF3" s="25">
        <v>33.3333333333333</v>
      </c>
      <c r="BG3" s="25">
        <v>40.106453759148401</v>
      </c>
      <c r="BH3" s="25">
        <v>43.158143939393902</v>
      </c>
      <c r="BI3" s="25">
        <v>89.813994685562406</v>
      </c>
      <c r="BJ3" s="25">
        <v>87.377049180327901</v>
      </c>
      <c r="BK3" s="25">
        <v>86.420914049275893</v>
      </c>
      <c r="BL3" s="25">
        <v>74.7734734077479</v>
      </c>
      <c r="BM3" s="25">
        <v>68.641975308642003</v>
      </c>
      <c r="BN3" s="25">
        <v>16.553846153846202</v>
      </c>
      <c r="BO3" s="25">
        <v>52.081488042515502</v>
      </c>
      <c r="BP3" s="25">
        <v>49.508196721311499</v>
      </c>
      <c r="BQ3" s="25">
        <v>48.222681963513303</v>
      </c>
      <c r="BR3" s="25">
        <v>37.544320420223201</v>
      </c>
      <c r="BS3" s="25">
        <v>33.6111111111111</v>
      </c>
      <c r="BT3" s="25">
        <v>7.4461538461538499</v>
      </c>
      <c r="BU3" s="50">
        <v>39</v>
      </c>
      <c r="BV3" s="25">
        <v>43.2941878564042</v>
      </c>
      <c r="BW3" s="25">
        <v>19.8048054156306</v>
      </c>
      <c r="BX3" s="25">
        <v>44.321009598293635</v>
      </c>
      <c r="BY3" s="25">
        <v>55.678990401706365</v>
      </c>
      <c r="BZ3" s="25">
        <v>99.65339495200854</v>
      </c>
      <c r="CA3" s="25">
        <v>0.13330963384287239</v>
      </c>
      <c r="CB3" s="25">
        <v>0.21329541414859582</v>
      </c>
      <c r="CC3" s="25">
        <v>0.84723089271381435</v>
      </c>
      <c r="CD3" s="25">
        <v>99.15276910728619</v>
      </c>
      <c r="CE3" s="25">
        <v>22.482832426647644</v>
      </c>
      <c r="CF3" s="25">
        <v>77.517167573352367</v>
      </c>
      <c r="CG3" s="25">
        <v>65.313620071684582</v>
      </c>
      <c r="CH3" s="25">
        <v>34.686379928315411</v>
      </c>
      <c r="CI3" s="25">
        <v>87.309373049139396</v>
      </c>
      <c r="CJ3" s="25">
        <v>12.414162133238205</v>
      </c>
      <c r="CK3" s="25">
        <v>0.27646481762240255</v>
      </c>
      <c r="CL3" s="25">
        <v>43.8</v>
      </c>
      <c r="CM3" s="25">
        <v>56.2</v>
      </c>
      <c r="CN3" s="25">
        <v>98.796040310354044</v>
      </c>
      <c r="CO3" s="25">
        <v>1.2039596896459468</v>
      </c>
      <c r="CP3" s="25">
        <v>8.3369349122655372</v>
      </c>
      <c r="CQ3" s="25">
        <v>64.291063404892654</v>
      </c>
      <c r="CR3" s="25">
        <v>10.933599600599102</v>
      </c>
      <c r="CS3" s="25">
        <v>5.7913130304543179</v>
      </c>
      <c r="CT3" s="25">
        <v>18.478532201697455</v>
      </c>
      <c r="CU3" s="25">
        <v>0.50549176235646531</v>
      </c>
      <c r="CV3" s="25">
        <v>5.5807200000000003</v>
      </c>
      <c r="CW3" s="25">
        <v>6.7762053250179894</v>
      </c>
      <c r="CX3" s="25">
        <v>93.223794674982003</v>
      </c>
      <c r="CY3" s="25">
        <v>83.355978260869563</v>
      </c>
      <c r="CZ3" s="25">
        <v>16.644021739130434</v>
      </c>
      <c r="DA3" s="25">
        <v>20.167364016736403</v>
      </c>
      <c r="DB3" s="25">
        <v>79.8326359832636</v>
      </c>
      <c r="DC3" s="25">
        <v>97.552019583843332</v>
      </c>
      <c r="DD3" s="25">
        <v>2.4479804161566707</v>
      </c>
      <c r="DE3" s="25">
        <v>5.5072463768115938</v>
      </c>
      <c r="DF3" s="25">
        <v>94.492753623188406</v>
      </c>
      <c r="DG3" s="25">
        <v>35.516998252659334</v>
      </c>
      <c r="DH3" s="25">
        <v>64.48300174734068</v>
      </c>
      <c r="DI3" s="25">
        <v>58.398066632142246</v>
      </c>
      <c r="DJ3" s="25">
        <v>41.601933367857754</v>
      </c>
      <c r="DK3" s="25">
        <v>22.078370447091316</v>
      </c>
      <c r="DL3" s="25">
        <v>77.921629552908684</v>
      </c>
      <c r="DM3" s="27">
        <v>41.822653367946437</v>
      </c>
      <c r="DN3" s="27">
        <v>58.177346632053563</v>
      </c>
      <c r="DO3" s="51">
        <v>2</v>
      </c>
      <c r="DP3" s="26">
        <v>693.86</v>
      </c>
      <c r="DQ3" s="25">
        <v>68.650976772804185</v>
      </c>
      <c r="DR3" s="25">
        <v>31.241347485002308</v>
      </c>
      <c r="DS3" s="25">
        <v>0.1076757421935087</v>
      </c>
    </row>
    <row r="4" spans="1:123" x14ac:dyDescent="0.25">
      <c r="A4" s="15">
        <v>2022</v>
      </c>
      <c r="B4" s="15">
        <v>32023</v>
      </c>
      <c r="C4" s="25">
        <v>8.1472270379618674</v>
      </c>
      <c r="D4" s="25">
        <v>77.652247163173286</v>
      </c>
      <c r="E4" s="25">
        <v>22.347752836826718</v>
      </c>
      <c r="F4" s="36">
        <v>37.489701439836793</v>
      </c>
      <c r="G4" s="36">
        <v>12.984032327670761</v>
      </c>
      <c r="H4" s="36">
        <v>0.42175055906469461</v>
      </c>
      <c r="I4" s="36">
        <v>49.050570834477618</v>
      </c>
      <c r="J4" s="36">
        <v>5.3944838950135354E-2</v>
      </c>
      <c r="K4" s="36">
        <v>350.64147526899802</v>
      </c>
      <c r="L4" s="25">
        <v>71.826097187904509</v>
      </c>
      <c r="M4" s="25">
        <v>21.187904030543624</v>
      </c>
      <c r="N4" s="25">
        <v>47.206534102051222</v>
      </c>
      <c r="O4" s="25">
        <v>13.925405295963673</v>
      </c>
      <c r="P4" s="36">
        <v>69.925081594303194</v>
      </c>
      <c r="Q4" s="36">
        <v>78.968235013135896</v>
      </c>
      <c r="R4" s="25">
        <v>44.999258233606994</v>
      </c>
      <c r="S4" s="25">
        <v>55.352280869357493</v>
      </c>
      <c r="T4" s="49">
        <v>40556</v>
      </c>
      <c r="U4" s="49">
        <v>8623</v>
      </c>
      <c r="V4" s="49">
        <v>7944</v>
      </c>
      <c r="W4" s="49">
        <v>5990</v>
      </c>
      <c r="X4" s="49">
        <v>10449</v>
      </c>
      <c r="Y4" s="49">
        <v>9731</v>
      </c>
      <c r="Z4" s="49">
        <v>7477</v>
      </c>
      <c r="AA4" s="25">
        <v>8.1472270379618674</v>
      </c>
      <c r="AB4" s="25">
        <v>21.261958773054541</v>
      </c>
      <c r="AC4" s="25">
        <v>92.125710309637014</v>
      </c>
      <c r="AD4" s="25">
        <v>69.465383277281688</v>
      </c>
      <c r="AE4" s="35">
        <v>93.128529045841717</v>
      </c>
      <c r="AF4" s="35">
        <v>71.557086802564839</v>
      </c>
      <c r="AG4" s="35">
        <v>67.192528059022095</v>
      </c>
      <c r="AH4" s="35">
        <v>77.674418604651194</v>
      </c>
      <c r="AI4" s="35">
        <v>54.545454545454497</v>
      </c>
      <c r="AJ4" s="35">
        <v>74.612635972679001</v>
      </c>
      <c r="AK4" s="35">
        <v>41.749731836852199</v>
      </c>
      <c r="AL4" s="35">
        <v>51.860465116279101</v>
      </c>
      <c r="AM4" s="35">
        <v>32.727272727272698</v>
      </c>
      <c r="AN4" s="35">
        <v>50.496458386035897</v>
      </c>
      <c r="AO4" s="25">
        <v>70.946556473829204</v>
      </c>
      <c r="AP4" s="25">
        <v>72.531044106477296</v>
      </c>
      <c r="AQ4" s="25">
        <v>45.073278236914597</v>
      </c>
      <c r="AR4" s="25">
        <v>48.916326638757901</v>
      </c>
      <c r="AS4" s="25">
        <v>67.275953859804801</v>
      </c>
      <c r="AT4" s="25">
        <v>67.126372079932494</v>
      </c>
      <c r="AU4" s="25">
        <v>76.25</v>
      </c>
      <c r="AV4" s="25">
        <v>78.518518518518505</v>
      </c>
      <c r="AW4" s="25">
        <v>60.869565217391298</v>
      </c>
      <c r="AX4" s="25">
        <v>50</v>
      </c>
      <c r="AY4" s="25">
        <v>73.138551872944007</v>
      </c>
      <c r="AZ4" s="25">
        <v>75.804099837035807</v>
      </c>
      <c r="BA4" s="25">
        <v>40.331262939958599</v>
      </c>
      <c r="BB4" s="25">
        <v>42.874566094380299</v>
      </c>
      <c r="BC4" s="25">
        <v>50</v>
      </c>
      <c r="BD4" s="25">
        <v>52.962962962962997</v>
      </c>
      <c r="BE4" s="25">
        <v>39.130434782608702</v>
      </c>
      <c r="BF4" s="25">
        <v>28.125</v>
      </c>
      <c r="BG4" s="25">
        <v>47.897138410385203</v>
      </c>
      <c r="BH4" s="25">
        <v>52.597421162478199</v>
      </c>
      <c r="BI4" s="25">
        <v>93.668585277188697</v>
      </c>
      <c r="BJ4" s="25">
        <v>92.201715622563</v>
      </c>
      <c r="BK4" s="25">
        <v>88.707289631077202</v>
      </c>
      <c r="BL4" s="25">
        <v>78.377926421404695</v>
      </c>
      <c r="BM4" s="25">
        <v>70.158628766102396</v>
      </c>
      <c r="BN4" s="25">
        <v>26.101823708206702</v>
      </c>
      <c r="BO4" s="25">
        <v>72.9324447137231</v>
      </c>
      <c r="BP4" s="25">
        <v>69.196776709123995</v>
      </c>
      <c r="BQ4" s="25">
        <v>62.071415882039403</v>
      </c>
      <c r="BR4" s="25">
        <v>50</v>
      </c>
      <c r="BS4" s="25">
        <v>43.420632385819196</v>
      </c>
      <c r="BT4" s="25">
        <v>14.528875379939199</v>
      </c>
      <c r="BU4" s="50">
        <v>188</v>
      </c>
      <c r="BV4" s="25">
        <v>50.8921996429494</v>
      </c>
      <c r="BW4" s="25">
        <v>32.961546259834698</v>
      </c>
      <c r="BX4" s="25">
        <v>81.84136257860078</v>
      </c>
      <c r="BY4" s="25">
        <v>18.158637421399217</v>
      </c>
      <c r="BZ4" s="25">
        <v>98.736452998429897</v>
      </c>
      <c r="CA4" s="25">
        <v>0.85076278411667594</v>
      </c>
      <c r="CB4" s="25">
        <v>0.4127842174534358</v>
      </c>
      <c r="CC4" s="25">
        <v>0.21272868333458467</v>
      </c>
      <c r="CD4" s="25">
        <v>99.787271316665411</v>
      </c>
      <c r="CE4" s="25">
        <v>7.7007783367119647</v>
      </c>
      <c r="CF4" s="25">
        <v>92.299221663288037</v>
      </c>
      <c r="CG4" s="25">
        <v>20.33424781656641</v>
      </c>
      <c r="CH4" s="25">
        <v>79.665752183433597</v>
      </c>
      <c r="CI4" s="25">
        <v>83.006732237154907</v>
      </c>
      <c r="CJ4" s="25">
        <v>15.656831093425433</v>
      </c>
      <c r="CK4" s="25">
        <v>1.3364366694196261</v>
      </c>
      <c r="CL4" s="25">
        <v>85.1</v>
      </c>
      <c r="CM4" s="25">
        <v>14.9</v>
      </c>
      <c r="CN4" s="25">
        <v>98.585979928423058</v>
      </c>
      <c r="CO4" s="25">
        <v>1.4140200715769453</v>
      </c>
      <c r="CP4" s="25">
        <v>8.2115604862634708</v>
      </c>
      <c r="CQ4" s="25">
        <v>54.684400178144863</v>
      </c>
      <c r="CR4" s="25">
        <v>10.028746103081096</v>
      </c>
      <c r="CS4" s="25">
        <v>7.8080084213935796</v>
      </c>
      <c r="CT4" s="25">
        <v>26.721729624681164</v>
      </c>
      <c r="CU4" s="25">
        <v>0.75711567269929958</v>
      </c>
      <c r="CV4" s="25">
        <v>6.2490199999999998</v>
      </c>
      <c r="CW4" s="25">
        <v>4.9754438987533049</v>
      </c>
      <c r="CX4" s="25">
        <v>95.024556101246688</v>
      </c>
      <c r="CY4" s="25">
        <v>71.952743382937641</v>
      </c>
      <c r="CZ4" s="25">
        <v>28.047256617062367</v>
      </c>
      <c r="DA4" s="25">
        <v>15.390466531440161</v>
      </c>
      <c r="DB4" s="25">
        <v>84.609533468559846</v>
      </c>
      <c r="DC4" s="25">
        <v>96.334646169482909</v>
      </c>
      <c r="DD4" s="25">
        <v>3.6653538305170881</v>
      </c>
      <c r="DE4" s="25">
        <v>6.9096431283219433</v>
      </c>
      <c r="DF4" s="25">
        <v>93.090356871678054</v>
      </c>
      <c r="DG4" s="25">
        <v>23.853786720006276</v>
      </c>
      <c r="DH4" s="25">
        <v>76.146213279993731</v>
      </c>
      <c r="DI4" s="25">
        <v>52.708812890496546</v>
      </c>
      <c r="DJ4" s="25">
        <v>47.291187109503454</v>
      </c>
      <c r="DK4" s="25">
        <v>34.745971719829008</v>
      </c>
      <c r="DL4" s="25">
        <v>65.254028280170999</v>
      </c>
      <c r="DM4" s="27">
        <v>25.471866096866098</v>
      </c>
      <c r="DN4" s="27">
        <v>74.528133903133906</v>
      </c>
      <c r="DO4" s="51">
        <v>2</v>
      </c>
      <c r="DP4" s="26">
        <v>771.37</v>
      </c>
      <c r="DQ4" s="25">
        <v>45.894568690095852</v>
      </c>
      <c r="DR4" s="25">
        <v>54.049520766773163</v>
      </c>
      <c r="DS4" s="25">
        <v>5.591054313099042E-2</v>
      </c>
    </row>
    <row r="5" spans="1:123" x14ac:dyDescent="0.25">
      <c r="A5" s="15">
        <v>2022</v>
      </c>
      <c r="B5" s="15">
        <v>32024</v>
      </c>
      <c r="C5" s="25">
        <v>7.0138150903294365</v>
      </c>
      <c r="D5" s="25">
        <v>81.255935764238643</v>
      </c>
      <c r="E5" s="25">
        <v>18.74406423576136</v>
      </c>
      <c r="F5" s="36">
        <v>32.149331828001351</v>
      </c>
      <c r="G5" s="36">
        <v>6.3104530108449035</v>
      </c>
      <c r="H5" s="36">
        <v>0.3137314502209147</v>
      </c>
      <c r="I5" s="36">
        <v>61.164605881650516</v>
      </c>
      <c r="J5" s="36">
        <v>6.1877829282325734E-2</v>
      </c>
      <c r="K5" s="36">
        <v>407.69573150532801</v>
      </c>
      <c r="L5" s="25">
        <v>69.088481453740201</v>
      </c>
      <c r="M5" s="25">
        <v>22.136775324512708</v>
      </c>
      <c r="N5" s="25">
        <v>34.364585707927617</v>
      </c>
      <c r="O5" s="25">
        <v>11.010824046635225</v>
      </c>
      <c r="P5" s="36">
        <v>65.423140745210389</v>
      </c>
      <c r="Q5" s="36">
        <v>78.337433134200197</v>
      </c>
      <c r="R5" s="25">
        <v>30.527983104540702</v>
      </c>
      <c r="S5" s="25">
        <v>43.781968685330504</v>
      </c>
      <c r="T5" s="49">
        <v>34914</v>
      </c>
      <c r="U5" s="49">
        <v>7969</v>
      </c>
      <c r="V5" s="49">
        <v>7169</v>
      </c>
      <c r="W5" s="49">
        <v>4022</v>
      </c>
      <c r="X5" s="49">
        <v>9379</v>
      </c>
      <c r="Y5" s="49">
        <v>8541</v>
      </c>
      <c r="Z5" s="49">
        <v>4960</v>
      </c>
      <c r="AA5" s="25">
        <v>7.0138150903294365</v>
      </c>
      <c r="AB5" s="25">
        <v>22.824654866242771</v>
      </c>
      <c r="AC5" s="25">
        <v>89.961099259631069</v>
      </c>
      <c r="AD5" s="25">
        <v>50.470573472204791</v>
      </c>
      <c r="AE5" s="35">
        <v>91.065145537903831</v>
      </c>
      <c r="AF5" s="35">
        <v>52.884102782812668</v>
      </c>
      <c r="AG5" s="35">
        <v>63.035255977306498</v>
      </c>
      <c r="AH5" s="35">
        <v>75.432525951557096</v>
      </c>
      <c r="AI5" s="35">
        <v>75.438596491228097</v>
      </c>
      <c r="AJ5" s="35">
        <v>71.944194129763105</v>
      </c>
      <c r="AK5" s="35">
        <v>27.600297176820199</v>
      </c>
      <c r="AL5" s="35">
        <v>37.716262975778498</v>
      </c>
      <c r="AM5" s="35">
        <v>54.385964912280699</v>
      </c>
      <c r="AN5" s="35">
        <v>37.559539134912498</v>
      </c>
      <c r="AO5" s="25">
        <v>68.269807383242593</v>
      </c>
      <c r="AP5" s="25">
        <v>69.765228426395893</v>
      </c>
      <c r="AQ5" s="25">
        <v>33.119048190170098</v>
      </c>
      <c r="AR5" s="25">
        <v>35.394194162436499</v>
      </c>
      <c r="AS5" s="25">
        <v>63.101684717208201</v>
      </c>
      <c r="AT5" s="25">
        <v>62.9811228242216</v>
      </c>
      <c r="AU5" s="25">
        <v>73.553719008264494</v>
      </c>
      <c r="AV5" s="25">
        <v>76.785714285714306</v>
      </c>
      <c r="AW5" s="25">
        <v>65.2173913043478</v>
      </c>
      <c r="AX5" s="25">
        <v>82.352941176470594</v>
      </c>
      <c r="AY5" s="25">
        <v>70.685503859500002</v>
      </c>
      <c r="AZ5" s="25">
        <v>72.992743790926795</v>
      </c>
      <c r="BA5" s="25">
        <v>26.7223225030084</v>
      </c>
      <c r="BB5" s="25">
        <v>28.315763667565601</v>
      </c>
      <c r="BC5" s="25">
        <v>32.2314049586777</v>
      </c>
      <c r="BD5" s="25">
        <v>41.6666666666667</v>
      </c>
      <c r="BE5" s="25">
        <v>43.478260869565197</v>
      </c>
      <c r="BF5" s="25">
        <v>61.764705882352899</v>
      </c>
      <c r="BG5" s="25">
        <v>36.130585652574197</v>
      </c>
      <c r="BH5" s="25">
        <v>38.749926258037902</v>
      </c>
      <c r="BI5" s="25">
        <v>91.753970936127104</v>
      </c>
      <c r="BJ5" s="25">
        <v>89.887315804680696</v>
      </c>
      <c r="BK5" s="25">
        <v>85.990121239335394</v>
      </c>
      <c r="BL5" s="25">
        <v>74.012271079297193</v>
      </c>
      <c r="BM5" s="25">
        <v>65.545772187281599</v>
      </c>
      <c r="BN5" s="25">
        <v>23.5908353609084</v>
      </c>
      <c r="BO5" s="25">
        <v>53.768164920581299</v>
      </c>
      <c r="BP5" s="25">
        <v>51.3724357122219</v>
      </c>
      <c r="BQ5" s="25">
        <v>47.360318173070802</v>
      </c>
      <c r="BR5" s="25">
        <v>35.451334015059999</v>
      </c>
      <c r="BS5" s="25">
        <v>29.962264150943401</v>
      </c>
      <c r="BT5" s="25">
        <v>9.8134630981346298</v>
      </c>
      <c r="BU5" s="50">
        <v>242</v>
      </c>
      <c r="BV5" s="25">
        <v>41.534989048788503</v>
      </c>
      <c r="BW5" s="25">
        <v>17.342124973832199</v>
      </c>
      <c r="BX5" s="25">
        <v>75.286014812253256</v>
      </c>
      <c r="BY5" s="25">
        <v>24.713985187746751</v>
      </c>
      <c r="BZ5" s="25">
        <v>97.893432465923169</v>
      </c>
      <c r="CA5" s="25">
        <v>1.7261750381833376</v>
      </c>
      <c r="CB5" s="25">
        <v>0.38039249589349011</v>
      </c>
      <c r="CC5" s="25">
        <v>0.60641742714159552</v>
      </c>
      <c r="CD5" s="25">
        <v>99.393582572858406</v>
      </c>
      <c r="CE5" s="25">
        <v>16.750073594347953</v>
      </c>
      <c r="CF5" s="25">
        <v>83.249926405652047</v>
      </c>
      <c r="CG5" s="25">
        <v>23.017569954448266</v>
      </c>
      <c r="CH5" s="25">
        <v>76.982430045551737</v>
      </c>
      <c r="CI5" s="25">
        <v>82.896673535472473</v>
      </c>
      <c r="CJ5" s="25">
        <v>16.061230497497792</v>
      </c>
      <c r="CK5" s="25">
        <v>1.0420959670297321</v>
      </c>
      <c r="CL5" s="25">
        <v>76.8</v>
      </c>
      <c r="CM5" s="25">
        <v>23.2</v>
      </c>
      <c r="CN5" s="25">
        <v>98.598763614954379</v>
      </c>
      <c r="CO5" s="25">
        <v>1.4012363850456284</v>
      </c>
      <c r="CP5" s="25">
        <v>9.1979002463996569</v>
      </c>
      <c r="CQ5" s="25">
        <v>56.263595356398689</v>
      </c>
      <c r="CR5" s="25">
        <v>10.425205504545142</v>
      </c>
      <c r="CS5" s="25">
        <v>8.4857921370182954</v>
      </c>
      <c r="CT5" s="25">
        <v>24.202596569963138</v>
      </c>
      <c r="CU5" s="25">
        <v>0.62281043207473719</v>
      </c>
      <c r="CV5" s="25">
        <v>5.9385019999999997</v>
      </c>
      <c r="CW5" s="25">
        <v>5.3244934936583759</v>
      </c>
      <c r="CX5" s="25">
        <v>94.67550650634162</v>
      </c>
      <c r="CY5" s="25">
        <v>76.158770806658126</v>
      </c>
      <c r="CZ5" s="25">
        <v>23.841229193341871</v>
      </c>
      <c r="DA5" s="25">
        <v>18.837675350701403</v>
      </c>
      <c r="DB5" s="25">
        <v>81.162324649298597</v>
      </c>
      <c r="DC5" s="25">
        <v>97.148365038373413</v>
      </c>
      <c r="DD5" s="25">
        <v>2.8516349616265959</v>
      </c>
      <c r="DE5" s="25">
        <v>5.3064275037369208</v>
      </c>
      <c r="DF5" s="25">
        <v>94.693572496263073</v>
      </c>
      <c r="DG5" s="25">
        <v>28.672072600167169</v>
      </c>
      <c r="DH5" s="25">
        <v>71.327927399832831</v>
      </c>
      <c r="DI5" s="25">
        <v>55.680914701094153</v>
      </c>
      <c r="DJ5" s="25">
        <v>44.31908529890584</v>
      </c>
      <c r="DK5" s="25">
        <v>31.011244462953847</v>
      </c>
      <c r="DL5" s="25">
        <v>68.98875553704616</v>
      </c>
      <c r="DM5" s="27">
        <v>30.934656741108352</v>
      </c>
      <c r="DN5" s="27">
        <v>69.065343258891644</v>
      </c>
      <c r="DO5" s="51">
        <v>1</v>
      </c>
      <c r="DP5" s="26">
        <v>809.14</v>
      </c>
      <c r="DQ5" s="25">
        <v>50.990877634476249</v>
      </c>
      <c r="DR5" s="25">
        <v>48.788927335640139</v>
      </c>
      <c r="DS5" s="25">
        <v>0.2201950298836112</v>
      </c>
    </row>
    <row r="6" spans="1:123" x14ac:dyDescent="0.25">
      <c r="A6" s="15">
        <v>2022</v>
      </c>
      <c r="B6" s="15">
        <v>32025</v>
      </c>
      <c r="C6" s="25">
        <v>6.474229040818499</v>
      </c>
      <c r="D6" s="25">
        <v>80.059402845083639</v>
      </c>
      <c r="E6" s="25">
        <v>19.940597154916368</v>
      </c>
      <c r="F6" s="36">
        <v>41.133231973758242</v>
      </c>
      <c r="G6" s="36">
        <v>6.287486083011097</v>
      </c>
      <c r="H6" s="36">
        <v>0.44893512588140932</v>
      </c>
      <c r="I6" s="36">
        <v>52.069291640229373</v>
      </c>
      <c r="J6" s="36">
        <v>6.1055177119871663E-2</v>
      </c>
      <c r="K6" s="36">
        <v>310.43210053226397</v>
      </c>
      <c r="L6" s="25">
        <v>77.164025470388296</v>
      </c>
      <c r="M6" s="25">
        <v>36.013585605514677</v>
      </c>
      <c r="N6" s="25">
        <v>51.31301766649112</v>
      </c>
      <c r="O6" s="25">
        <v>23.948540050163956</v>
      </c>
      <c r="P6" s="36">
        <v>75.368860502042807</v>
      </c>
      <c r="Q6" s="36">
        <v>80.784370899547994</v>
      </c>
      <c r="R6" s="25">
        <v>48.714563522506296</v>
      </c>
      <c r="S6" s="25">
        <v>56.524274675608702</v>
      </c>
      <c r="T6" s="49">
        <v>32228</v>
      </c>
      <c r="U6" s="49">
        <v>7375</v>
      </c>
      <c r="V6" s="49">
        <v>6912</v>
      </c>
      <c r="W6" s="49">
        <v>5142</v>
      </c>
      <c r="X6" s="49">
        <v>8715</v>
      </c>
      <c r="Y6" s="49">
        <v>8231</v>
      </c>
      <c r="Z6" s="49">
        <v>6227</v>
      </c>
      <c r="AA6" s="25">
        <v>6.474229040818499</v>
      </c>
      <c r="AB6" s="25">
        <v>22.883827727441979</v>
      </c>
      <c r="AC6" s="25">
        <v>93.722033898305085</v>
      </c>
      <c r="AD6" s="25">
        <v>69.722033898305085</v>
      </c>
      <c r="AE6" s="35">
        <v>94.446356855995404</v>
      </c>
      <c r="AF6" s="35">
        <v>71.451520367183022</v>
      </c>
      <c r="AG6" s="35">
        <v>73.771064349951999</v>
      </c>
      <c r="AH6" s="35">
        <v>80.533333333333303</v>
      </c>
      <c r="AI6" s="35">
        <v>78.431372549019599</v>
      </c>
      <c r="AJ6" s="35">
        <v>79.544988306732904</v>
      </c>
      <c r="AK6" s="35">
        <v>47.079367851218002</v>
      </c>
      <c r="AL6" s="35">
        <v>55.733333333333299</v>
      </c>
      <c r="AM6" s="35">
        <v>64.705882352941202</v>
      </c>
      <c r="AN6" s="35">
        <v>54.260862429737799</v>
      </c>
      <c r="AO6" s="25">
        <v>76.582411243379298</v>
      </c>
      <c r="AP6" s="25">
        <v>77.652499449460507</v>
      </c>
      <c r="AQ6" s="25">
        <v>49.396926949499203</v>
      </c>
      <c r="AR6" s="25">
        <v>52.922263818542199</v>
      </c>
      <c r="AS6" s="25">
        <v>73.714945774241201</v>
      </c>
      <c r="AT6" s="25">
        <v>73.817639539838098</v>
      </c>
      <c r="AU6" s="25">
        <v>80.536912751677804</v>
      </c>
      <c r="AV6" s="25">
        <v>80.530973451327398</v>
      </c>
      <c r="AW6" s="25">
        <v>78.947368421052602</v>
      </c>
      <c r="AX6" s="25">
        <v>78.125</v>
      </c>
      <c r="AY6" s="25">
        <v>78.565683646112603</v>
      </c>
      <c r="AZ6" s="25">
        <v>80.376242130015896</v>
      </c>
      <c r="BA6" s="25">
        <v>45.543220175832602</v>
      </c>
      <c r="BB6" s="25">
        <v>48.354282062207098</v>
      </c>
      <c r="BC6" s="25">
        <v>51.677852348993298</v>
      </c>
      <c r="BD6" s="25">
        <v>58.407079646017699</v>
      </c>
      <c r="BE6" s="25">
        <v>63.157894736842103</v>
      </c>
      <c r="BF6" s="25">
        <v>65.625</v>
      </c>
      <c r="BG6" s="25">
        <v>52.064343163538901</v>
      </c>
      <c r="BH6" s="25">
        <v>56.125312902981101</v>
      </c>
      <c r="BI6" s="25">
        <v>95.089448703906498</v>
      </c>
      <c r="BJ6" s="25">
        <v>93.358047574915005</v>
      </c>
      <c r="BK6" s="25">
        <v>91.337865302403799</v>
      </c>
      <c r="BL6" s="25">
        <v>83.570484805366405</v>
      </c>
      <c r="BM6" s="25">
        <v>77.026763674158801</v>
      </c>
      <c r="BN6" s="25">
        <v>30.157472516589099</v>
      </c>
      <c r="BO6" s="25">
        <v>72.909821102592204</v>
      </c>
      <c r="BP6" s="25">
        <v>68.983626814952103</v>
      </c>
      <c r="BQ6" s="25">
        <v>64.573551054733997</v>
      </c>
      <c r="BR6" s="25">
        <v>54.761662770606797</v>
      </c>
      <c r="BS6" s="25">
        <v>48.687800441730502</v>
      </c>
      <c r="BT6" s="25">
        <v>16.480142616618799</v>
      </c>
      <c r="BU6" s="50">
        <v>75</v>
      </c>
      <c r="BV6" s="25">
        <v>55.021867905201702</v>
      </c>
      <c r="BW6" s="25">
        <v>33.760111644639998</v>
      </c>
      <c r="BX6" s="25">
        <v>68.838597363839838</v>
      </c>
      <c r="BY6" s="25">
        <v>31.161402636160158</v>
      </c>
      <c r="BZ6" s="25">
        <v>98.912769103169737</v>
      </c>
      <c r="CA6" s="25">
        <v>0.93036673758609501</v>
      </c>
      <c r="CB6" s="25">
        <v>0.15686415924416719</v>
      </c>
      <c r="CC6" s="25">
        <v>0.19906471183013144</v>
      </c>
      <c r="CD6" s="25">
        <v>99.800935288169867</v>
      </c>
      <c r="CE6" s="25">
        <v>3.159757330637007</v>
      </c>
      <c r="CF6" s="25">
        <v>96.840242669362993</v>
      </c>
      <c r="CG6" s="25">
        <v>55.919708960939495</v>
      </c>
      <c r="CH6" s="25">
        <v>44.080291039060505</v>
      </c>
      <c r="CI6" s="25">
        <v>81.547017189079867</v>
      </c>
      <c r="CJ6" s="25">
        <v>11.425682507583417</v>
      </c>
      <c r="CK6" s="25">
        <v>7.0273003033367036</v>
      </c>
      <c r="CL6" s="25">
        <v>83</v>
      </c>
      <c r="CM6" s="25">
        <v>17</v>
      </c>
      <c r="CN6" s="25">
        <v>98.265293225480292</v>
      </c>
      <c r="CO6" s="25">
        <v>1.7347067745197169</v>
      </c>
      <c r="CP6" s="25">
        <v>8.8106174890248656</v>
      </c>
      <c r="CQ6" s="25">
        <v>57.075590471873895</v>
      </c>
      <c r="CR6" s="25">
        <v>9.0899934531903099</v>
      </c>
      <c r="CS6" s="25">
        <v>7.6572493327290134</v>
      </c>
      <c r="CT6" s="25">
        <v>25.401621594399959</v>
      </c>
      <c r="CU6" s="25">
        <v>0.77554514780681871</v>
      </c>
      <c r="CV6" s="25">
        <v>6.0105519999999997</v>
      </c>
      <c r="CW6" s="25">
        <v>5.0518718989625624</v>
      </c>
      <c r="CX6" s="25">
        <v>94.94812810103744</v>
      </c>
      <c r="CY6" s="25">
        <v>71.004825432869708</v>
      </c>
      <c r="CZ6" s="25">
        <v>28.995174567130288</v>
      </c>
      <c r="DA6" s="25">
        <v>16.411181244364293</v>
      </c>
      <c r="DB6" s="25">
        <v>83.588818755635714</v>
      </c>
      <c r="DC6" s="25">
        <v>96.754392695465356</v>
      </c>
      <c r="DD6" s="25">
        <v>3.245607304534643</v>
      </c>
      <c r="DE6" s="25">
        <v>9.1451292246520879</v>
      </c>
      <c r="DF6" s="25">
        <v>90.854870775347919</v>
      </c>
      <c r="DG6" s="25">
        <v>23.777948005936707</v>
      </c>
      <c r="DH6" s="25">
        <v>76.222051994063293</v>
      </c>
      <c r="DI6" s="25">
        <v>56.991845363938388</v>
      </c>
      <c r="DJ6" s="25">
        <v>43.008154636061612</v>
      </c>
      <c r="DK6" s="25">
        <v>24.645122319540924</v>
      </c>
      <c r="DL6" s="25">
        <v>75.354877680459083</v>
      </c>
      <c r="DM6" s="27">
        <v>25.126320624712907</v>
      </c>
      <c r="DN6" s="27">
        <v>74.873679375287097</v>
      </c>
      <c r="DO6" s="51">
        <v>1</v>
      </c>
      <c r="DP6" s="26">
        <v>680.56</v>
      </c>
      <c r="DQ6" s="25">
        <v>48.344235486508587</v>
      </c>
      <c r="DR6" s="25">
        <v>51.553556827473422</v>
      </c>
      <c r="DS6" s="25">
        <v>0.10220768601798855</v>
      </c>
    </row>
    <row r="7" spans="1:123" x14ac:dyDescent="0.25">
      <c r="A7" s="15">
        <v>2022</v>
      </c>
      <c r="B7" s="15">
        <v>32026</v>
      </c>
      <c r="C7" s="25">
        <v>40.553728587815321</v>
      </c>
      <c r="D7" s="25">
        <v>81.171342227170612</v>
      </c>
      <c r="E7" s="25">
        <v>18.828657772829395</v>
      </c>
      <c r="F7" s="36">
        <v>18.427486214475763</v>
      </c>
      <c r="G7" s="36">
        <v>10.234257509736629</v>
      </c>
      <c r="H7" s="36">
        <v>0.82096170901939602</v>
      </c>
      <c r="I7" s="36">
        <v>70.350325839663753</v>
      </c>
      <c r="J7" s="36">
        <v>0.16696872710446148</v>
      </c>
      <c r="K7" s="36">
        <v>279.54390906828201</v>
      </c>
      <c r="L7" s="25">
        <v>78.518822629173698</v>
      </c>
      <c r="M7" s="25">
        <v>20.037165523812053</v>
      </c>
      <c r="N7" s="25">
        <v>54.78328582139752</v>
      </c>
      <c r="O7" s="25">
        <v>13.9801098537333</v>
      </c>
      <c r="P7" s="36">
        <v>78.428857953029791</v>
      </c>
      <c r="Q7" s="36">
        <v>81.006396588486098</v>
      </c>
      <c r="R7" s="25">
        <v>54.693567031903001</v>
      </c>
      <c r="S7" s="25">
        <v>55.309168443496802</v>
      </c>
      <c r="T7" s="49">
        <v>201872</v>
      </c>
      <c r="U7" s="49">
        <v>51015</v>
      </c>
      <c r="V7" s="49">
        <v>48180</v>
      </c>
      <c r="W7" s="49">
        <v>37346</v>
      </c>
      <c r="X7" s="49">
        <v>61298</v>
      </c>
      <c r="Y7" s="49">
        <v>58329</v>
      </c>
      <c r="Z7" s="49">
        <v>45951</v>
      </c>
      <c r="AA7" s="25">
        <v>40.553728587815321</v>
      </c>
      <c r="AB7" s="25">
        <v>25.270963779028293</v>
      </c>
      <c r="AC7" s="25">
        <v>94.442810937959422</v>
      </c>
      <c r="AD7" s="25">
        <v>73.205919827501717</v>
      </c>
      <c r="AE7" s="35">
        <v>95.156448823778916</v>
      </c>
      <c r="AF7" s="35">
        <v>74.963294071584713</v>
      </c>
      <c r="AG7" s="35">
        <v>72.433925544604193</v>
      </c>
      <c r="AH7" s="35">
        <v>80.601221230624702</v>
      </c>
      <c r="AI7" s="35">
        <v>77.251732101616597</v>
      </c>
      <c r="AJ7" s="35">
        <v>79.897213077099806</v>
      </c>
      <c r="AK7" s="35">
        <v>48.370895850335899</v>
      </c>
      <c r="AL7" s="35">
        <v>57.303898543917299</v>
      </c>
      <c r="AM7" s="35">
        <v>56.928406466512698</v>
      </c>
      <c r="AN7" s="35">
        <v>56.225116759819301</v>
      </c>
      <c r="AO7" s="25">
        <v>78.002879047798601</v>
      </c>
      <c r="AP7" s="25">
        <v>78.891049292596804</v>
      </c>
      <c r="AQ7" s="25">
        <v>52.668178243412903</v>
      </c>
      <c r="AR7" s="25">
        <v>56.309226767180697</v>
      </c>
      <c r="AS7" s="25">
        <v>73.10166658224</v>
      </c>
      <c r="AT7" s="25">
        <v>71.963916423019299</v>
      </c>
      <c r="AU7" s="25">
        <v>79.653937947494001</v>
      </c>
      <c r="AV7" s="25">
        <v>81.216111541440696</v>
      </c>
      <c r="AW7" s="25">
        <v>77.929155313351501</v>
      </c>
      <c r="AX7" s="25">
        <v>76.753507014028102</v>
      </c>
      <c r="AY7" s="25">
        <v>79.092832283160106</v>
      </c>
      <c r="AZ7" s="25">
        <v>80.481438035917904</v>
      </c>
      <c r="BA7" s="25">
        <v>47.583709031963899</v>
      </c>
      <c r="BB7" s="25">
        <v>48.9249803893603</v>
      </c>
      <c r="BC7" s="25">
        <v>53.520286396181397</v>
      </c>
      <c r="BD7" s="25">
        <v>59.759876065065797</v>
      </c>
      <c r="BE7" s="25">
        <v>57.765667574931904</v>
      </c>
      <c r="BF7" s="25">
        <v>56.312625250501</v>
      </c>
      <c r="BG7" s="25">
        <v>53.797115625213301</v>
      </c>
      <c r="BH7" s="25">
        <v>57.988583607315697</v>
      </c>
      <c r="BI7" s="25">
        <v>95.5749659007449</v>
      </c>
      <c r="BJ7" s="25">
        <v>94.467938206610896</v>
      </c>
      <c r="BK7" s="25">
        <v>92.159098797140103</v>
      </c>
      <c r="BL7" s="25">
        <v>84.021294783793607</v>
      </c>
      <c r="BM7" s="25">
        <v>76.112328016975795</v>
      </c>
      <c r="BN7" s="25">
        <v>37.017116461543303</v>
      </c>
      <c r="BO7" s="25">
        <v>75.810513062637696</v>
      </c>
      <c r="BP7" s="25">
        <v>73.569517562785904</v>
      </c>
      <c r="BQ7" s="25">
        <v>67.992820522991195</v>
      </c>
      <c r="BR7" s="25">
        <v>57.027871114082799</v>
      </c>
      <c r="BS7" s="25">
        <v>49.835717708262003</v>
      </c>
      <c r="BT7" s="25">
        <v>23.668807542633001</v>
      </c>
      <c r="BU7" s="50">
        <v>1244</v>
      </c>
      <c r="BV7" s="25">
        <v>58.8204558453955</v>
      </c>
      <c r="BW7" s="25">
        <v>41.901598032889098</v>
      </c>
      <c r="BX7" s="25">
        <v>97.768030509723474</v>
      </c>
      <c r="BY7" s="25">
        <v>2.2319694902765193</v>
      </c>
      <c r="BZ7" s="25">
        <v>98.918156161806209</v>
      </c>
      <c r="CA7" s="25">
        <v>0.49759865326533642</v>
      </c>
      <c r="CB7" s="25">
        <v>0.58424518492845479</v>
      </c>
      <c r="CC7" s="25">
        <v>0.58801984817849307</v>
      </c>
      <c r="CD7" s="25">
        <v>99.41198015182151</v>
      </c>
      <c r="CE7" s="25">
        <v>1.2412637409501639</v>
      </c>
      <c r="CF7" s="25">
        <v>98.75873625904984</v>
      </c>
      <c r="CG7" s="25">
        <v>17.114555024600183</v>
      </c>
      <c r="CH7" s="25">
        <v>82.885444975399807</v>
      </c>
      <c r="CI7" s="25">
        <v>80.95006346801263</v>
      </c>
      <c r="CJ7" s="25">
        <v>12.217968722562</v>
      </c>
      <c r="CK7" s="25">
        <v>6.8319678094253771</v>
      </c>
      <c r="CL7" s="25">
        <v>95.7</v>
      </c>
      <c r="CM7" s="25">
        <v>4.3</v>
      </c>
      <c r="CN7" s="25">
        <v>99.039701374220442</v>
      </c>
      <c r="CO7" s="25">
        <v>0.96029862577955272</v>
      </c>
      <c r="CP7" s="25">
        <v>7.3937973659252476</v>
      </c>
      <c r="CQ7" s="25">
        <v>43.821046248069898</v>
      </c>
      <c r="CR7" s="25">
        <v>10.008730919929294</v>
      </c>
      <c r="CS7" s="25">
        <v>10.459470037461237</v>
      </c>
      <c r="CT7" s="25">
        <v>34.844112220277239</v>
      </c>
      <c r="CU7" s="25">
        <v>0.86664057426228025</v>
      </c>
      <c r="CV7" s="25">
        <v>7.0035569999999998</v>
      </c>
      <c r="CW7" s="25">
        <v>6.1271630522300393</v>
      </c>
      <c r="CX7" s="25">
        <v>93.872836947769954</v>
      </c>
      <c r="CY7" s="25">
        <v>84.383007417397167</v>
      </c>
      <c r="CZ7" s="25">
        <v>15.616992582602832</v>
      </c>
      <c r="DA7" s="25">
        <v>23.145852364174171</v>
      </c>
      <c r="DB7" s="25">
        <v>76.854147635825825</v>
      </c>
      <c r="DC7" s="25">
        <v>96.362989452609099</v>
      </c>
      <c r="DD7" s="25">
        <v>3.6370105473908927</v>
      </c>
      <c r="DE7" s="25">
        <v>8.0714799712161192</v>
      </c>
      <c r="DF7" s="25">
        <v>91.928520028783879</v>
      </c>
      <c r="DG7" s="25">
        <v>19.626188039327932</v>
      </c>
      <c r="DH7" s="25">
        <v>80.373811960672072</v>
      </c>
      <c r="DI7" s="25">
        <v>43.415108422375866</v>
      </c>
      <c r="DJ7" s="25">
        <v>56.584891577624141</v>
      </c>
      <c r="DK7" s="25">
        <v>39.150887806411063</v>
      </c>
      <c r="DL7" s="25">
        <v>60.849112193588937</v>
      </c>
      <c r="DM7" s="27">
        <v>23.81863133834025</v>
      </c>
      <c r="DN7" s="27">
        <v>76.181368661659747</v>
      </c>
      <c r="DO7" s="51">
        <v>27</v>
      </c>
      <c r="DP7" s="26">
        <v>784.97</v>
      </c>
      <c r="DQ7" s="25">
        <v>30.576983554396286</v>
      </c>
      <c r="DR7" s="25">
        <v>69.343470780842438</v>
      </c>
      <c r="DS7" s="25">
        <v>7.9545664761270521E-2</v>
      </c>
    </row>
    <row r="8" spans="1:123" x14ac:dyDescent="0.25">
      <c r="A8" s="15">
        <v>2022</v>
      </c>
      <c r="B8" s="15">
        <v>32027</v>
      </c>
      <c r="C8" s="25">
        <v>11.149302214392041</v>
      </c>
      <c r="D8" s="25">
        <v>80.117192460497435</v>
      </c>
      <c r="E8" s="25">
        <v>19.882807539502569</v>
      </c>
      <c r="F8" s="36">
        <v>16.792667661473399</v>
      </c>
      <c r="G8" s="36">
        <v>11.3386751154518</v>
      </c>
      <c r="H8" s="36">
        <v>0.48090183237742307</v>
      </c>
      <c r="I8" s="36">
        <v>71.295818275684042</v>
      </c>
      <c r="J8" s="36">
        <v>9.1937115013330878E-2</v>
      </c>
      <c r="K8" s="36">
        <v>323.38931773002298</v>
      </c>
      <c r="L8" s="25">
        <v>75.276648400212096</v>
      </c>
      <c r="M8" s="25">
        <v>35.551014002010305</v>
      </c>
      <c r="N8" s="25">
        <v>49.950857344882451</v>
      </c>
      <c r="O8" s="25">
        <v>23.590365227728856</v>
      </c>
      <c r="P8" s="36">
        <v>73.767320261437902</v>
      </c>
      <c r="Q8" s="36">
        <v>81.742068706589095</v>
      </c>
      <c r="R8" s="25">
        <v>48.3355119825708</v>
      </c>
      <c r="S8" s="25">
        <v>56.842500469307296</v>
      </c>
      <c r="T8" s="49">
        <v>55500</v>
      </c>
      <c r="U8" s="49">
        <v>12246</v>
      </c>
      <c r="V8" s="49">
        <v>11465</v>
      </c>
      <c r="W8" s="49">
        <v>8667</v>
      </c>
      <c r="X8" s="49">
        <v>14422</v>
      </c>
      <c r="Y8" s="49">
        <v>13607</v>
      </c>
      <c r="Z8" s="49">
        <v>10480</v>
      </c>
      <c r="AA8" s="25">
        <v>11.149302214392041</v>
      </c>
      <c r="AB8" s="25">
        <v>22.064864864864862</v>
      </c>
      <c r="AC8" s="25">
        <v>93.622407316674824</v>
      </c>
      <c r="AD8" s="25">
        <v>70.774130328270459</v>
      </c>
      <c r="AE8" s="35">
        <v>94.348911385383445</v>
      </c>
      <c r="AF8" s="35">
        <v>72.666759118014141</v>
      </c>
      <c r="AG8" s="35">
        <v>68.005895978100696</v>
      </c>
      <c r="AH8" s="35">
        <v>78.235294117647101</v>
      </c>
      <c r="AI8" s="35">
        <v>64.615384615384599</v>
      </c>
      <c r="AJ8" s="35">
        <v>76.751311611506196</v>
      </c>
      <c r="AK8" s="35">
        <v>42.072015161086497</v>
      </c>
      <c r="AL8" s="35">
        <v>47.941176470588204</v>
      </c>
      <c r="AM8" s="35">
        <v>43.846153846153797</v>
      </c>
      <c r="AN8" s="35">
        <v>51.575217603409797</v>
      </c>
      <c r="AO8" s="25">
        <v>74.067495559502703</v>
      </c>
      <c r="AP8" s="25">
        <v>76.249537444652901</v>
      </c>
      <c r="AQ8" s="25">
        <v>47.189799543263099</v>
      </c>
      <c r="AR8" s="25">
        <v>52.172415113118703</v>
      </c>
      <c r="AS8" s="25">
        <v>67.539166985097395</v>
      </c>
      <c r="AT8" s="25">
        <v>68.373879641485303</v>
      </c>
      <c r="AU8" s="25">
        <v>79.0035587188612</v>
      </c>
      <c r="AV8" s="25">
        <v>77.694235588972404</v>
      </c>
      <c r="AW8" s="25">
        <v>60.377358490566003</v>
      </c>
      <c r="AX8" s="25">
        <v>67.532467532467507</v>
      </c>
      <c r="AY8" s="25">
        <v>75.367062922337695</v>
      </c>
      <c r="AZ8" s="25">
        <v>77.870654159314</v>
      </c>
      <c r="BA8" s="25">
        <v>40.1987008024456</v>
      </c>
      <c r="BB8" s="25">
        <v>43.548994501769997</v>
      </c>
      <c r="BC8" s="25">
        <v>46.975088967971502</v>
      </c>
      <c r="BD8" s="25">
        <v>48.621553884711801</v>
      </c>
      <c r="BE8" s="25">
        <v>39.622641509433997</v>
      </c>
      <c r="BF8" s="25">
        <v>46.753246753246799</v>
      </c>
      <c r="BG8" s="25">
        <v>48.605448036907298</v>
      </c>
      <c r="BH8" s="25">
        <v>53.976657069440598</v>
      </c>
      <c r="BI8" s="25">
        <v>95.034360452227901</v>
      </c>
      <c r="BJ8" s="25">
        <v>93.203703703703695</v>
      </c>
      <c r="BK8" s="25">
        <v>90.910232791827198</v>
      </c>
      <c r="BL8" s="25">
        <v>82.217289786976494</v>
      </c>
      <c r="BM8" s="25">
        <v>73.610003694988393</v>
      </c>
      <c r="BN8" s="25">
        <v>28.029634856235699</v>
      </c>
      <c r="BO8" s="25">
        <v>73.985812458434907</v>
      </c>
      <c r="BP8" s="25">
        <v>70.462962962963005</v>
      </c>
      <c r="BQ8" s="25">
        <v>65.010048568079</v>
      </c>
      <c r="BR8" s="25">
        <v>53.6219768816119</v>
      </c>
      <c r="BS8" s="25">
        <v>45.528091635712997</v>
      </c>
      <c r="BT8" s="25">
        <v>15.423061092491301</v>
      </c>
      <c r="BU8" s="50">
        <v>59</v>
      </c>
      <c r="BV8" s="25">
        <v>53.860480362383399</v>
      </c>
      <c r="BW8" s="25">
        <v>34.7292428106892</v>
      </c>
      <c r="BX8" s="25">
        <v>82.791821427283537</v>
      </c>
      <c r="BY8" s="25">
        <v>17.208178572716452</v>
      </c>
      <c r="BZ8" s="25">
        <v>99.419754287010917</v>
      </c>
      <c r="CA8" s="25">
        <v>0.30146844306136344</v>
      </c>
      <c r="CB8" s="25">
        <v>0.2787772699277124</v>
      </c>
      <c r="CC8" s="25">
        <v>0.49034798301099181</v>
      </c>
      <c r="CD8" s="25">
        <v>99.509652016989008</v>
      </c>
      <c r="CE8" s="25">
        <v>12.003499881514427</v>
      </c>
      <c r="CF8" s="25">
        <v>87.996500118485571</v>
      </c>
      <c r="CG8" s="25">
        <v>38.83204115241567</v>
      </c>
      <c r="CH8" s="25">
        <v>61.167958847584337</v>
      </c>
      <c r="CI8" s="25">
        <v>84.948686633004613</v>
      </c>
      <c r="CJ8" s="25">
        <v>9.9272680872782963</v>
      </c>
      <c r="CK8" s="25">
        <v>5.1240452797170928</v>
      </c>
      <c r="CL8" s="25">
        <v>77.8</v>
      </c>
      <c r="CM8" s="25">
        <v>22.2</v>
      </c>
      <c r="CN8" s="25">
        <v>96.339707249494154</v>
      </c>
      <c r="CO8" s="25">
        <v>3.660292750505842</v>
      </c>
      <c r="CP8" s="25">
        <v>10.517906005952025</v>
      </c>
      <c r="CQ8" s="25">
        <v>51.456864453774855</v>
      </c>
      <c r="CR8" s="25">
        <v>8.0535530381050471</v>
      </c>
      <c r="CS8" s="25">
        <v>8.7744593202883614</v>
      </c>
      <c r="CT8" s="25">
        <v>30.900736750376296</v>
      </c>
      <c r="CU8" s="25">
        <v>0.81438643745543848</v>
      </c>
      <c r="CV8" s="25">
        <v>6.1912130000000003</v>
      </c>
      <c r="CW8" s="25">
        <v>5.7200360150415763</v>
      </c>
      <c r="CX8" s="25">
        <v>94.279963984958428</v>
      </c>
      <c r="CY8" s="25">
        <v>84.607068607068598</v>
      </c>
      <c r="CZ8" s="25">
        <v>15.392931392931391</v>
      </c>
      <c r="DA8" s="25">
        <v>19.174711338254781</v>
      </c>
      <c r="DB8" s="25">
        <v>80.825288661745219</v>
      </c>
      <c r="DC8" s="25">
        <v>97.66476753182809</v>
      </c>
      <c r="DD8" s="25">
        <v>2.3352324681719066</v>
      </c>
      <c r="DE8" s="25">
        <v>8.5693536673928836</v>
      </c>
      <c r="DF8" s="25">
        <v>91.430646332607111</v>
      </c>
      <c r="DG8" s="25">
        <v>24.325967827470389</v>
      </c>
      <c r="DH8" s="25">
        <v>75.674032172529607</v>
      </c>
      <c r="DI8" s="25">
        <v>53.413946458157724</v>
      </c>
      <c r="DJ8" s="25">
        <v>46.586053541842283</v>
      </c>
      <c r="DK8" s="25">
        <v>32.601807981862045</v>
      </c>
      <c r="DL8" s="25">
        <v>67.398192018137948</v>
      </c>
      <c r="DM8" s="27">
        <v>24.897273066865893</v>
      </c>
      <c r="DN8" s="27">
        <v>75.102726933134107</v>
      </c>
      <c r="DO8" s="51">
        <v>5</v>
      </c>
      <c r="DP8" s="26">
        <v>755.08</v>
      </c>
      <c r="DQ8" s="25">
        <v>33.596258944165868</v>
      </c>
      <c r="DR8" s="25">
        <v>66.217815088173978</v>
      </c>
      <c r="DS8" s="25">
        <v>0.18592596766014985</v>
      </c>
    </row>
    <row r="9" spans="1:123" x14ac:dyDescent="0.25">
      <c r="A9" s="15">
        <v>2022</v>
      </c>
      <c r="B9" s="15">
        <v>32028</v>
      </c>
      <c r="C9" s="25">
        <v>5.727125348290139</v>
      </c>
      <c r="D9" s="25">
        <v>79.499841275440019</v>
      </c>
      <c r="E9" s="25">
        <v>20.500158724559981</v>
      </c>
      <c r="F9" s="36">
        <v>26.200702850449041</v>
      </c>
      <c r="G9" s="36">
        <v>5.4302602700992342</v>
      </c>
      <c r="H9" s="36">
        <v>0.26659844618885403</v>
      </c>
      <c r="I9" s="36">
        <v>68.055312445300203</v>
      </c>
      <c r="J9" s="36">
        <v>4.7125987962676218E-2</v>
      </c>
      <c r="K9" s="36">
        <v>369.01616236758701</v>
      </c>
      <c r="L9" s="25">
        <v>72.345552698536594</v>
      </c>
      <c r="M9" s="25">
        <v>32.736742712680091</v>
      </c>
      <c r="N9" s="25">
        <v>46.99048208828637</v>
      </c>
      <c r="O9" s="25">
        <v>21.263440041424264</v>
      </c>
      <c r="P9" s="36">
        <v>69.050816163820201</v>
      </c>
      <c r="Q9" s="36">
        <v>78.238809335889002</v>
      </c>
      <c r="R9" s="25">
        <v>44.345600268557803</v>
      </c>
      <c r="S9" s="25">
        <v>51.708197090991106</v>
      </c>
      <c r="T9" s="49">
        <v>28509</v>
      </c>
      <c r="U9" s="49">
        <v>6068</v>
      </c>
      <c r="V9" s="49">
        <v>5512</v>
      </c>
      <c r="W9" s="49">
        <v>4000</v>
      </c>
      <c r="X9" s="49">
        <v>7137</v>
      </c>
      <c r="Y9" s="49">
        <v>6544</v>
      </c>
      <c r="Z9" s="49">
        <v>4837</v>
      </c>
      <c r="AA9" s="25">
        <v>5.727125348290139</v>
      </c>
      <c r="AB9" s="25">
        <v>21.284506647023747</v>
      </c>
      <c r="AC9" s="25">
        <v>90.837178642056699</v>
      </c>
      <c r="AD9" s="25">
        <v>65.919578114700059</v>
      </c>
      <c r="AE9" s="35">
        <v>91.691186773153987</v>
      </c>
      <c r="AF9" s="35">
        <v>67.773574330951377</v>
      </c>
      <c r="AG9" s="35">
        <v>65.5943265327098</v>
      </c>
      <c r="AH9" s="35">
        <v>67.171717171717205</v>
      </c>
      <c r="AI9" s="35">
        <v>54.285714285714299</v>
      </c>
      <c r="AJ9" s="35">
        <v>74.789746596551694</v>
      </c>
      <c r="AK9" s="35">
        <v>38.9999486098977</v>
      </c>
      <c r="AL9" s="35">
        <v>42.929292929292899</v>
      </c>
      <c r="AM9" s="35">
        <v>42.857142857142897</v>
      </c>
      <c r="AN9" s="35">
        <v>49.865327885372999</v>
      </c>
      <c r="AO9" s="25">
        <v>71.4873062879158</v>
      </c>
      <c r="AP9" s="25">
        <v>73.101265822784796</v>
      </c>
      <c r="AQ9" s="25">
        <v>45.0130818550358</v>
      </c>
      <c r="AR9" s="25">
        <v>48.731645569620298</v>
      </c>
      <c r="AS9" s="25">
        <v>65.083830313941704</v>
      </c>
      <c r="AT9" s="25">
        <v>66.023458191449095</v>
      </c>
      <c r="AU9" s="25">
        <v>72.340425531914903</v>
      </c>
      <c r="AV9" s="25">
        <v>62.5</v>
      </c>
      <c r="AW9" s="25">
        <v>60</v>
      </c>
      <c r="AX9" s="25">
        <v>50</v>
      </c>
      <c r="AY9" s="25">
        <v>73.700543056633094</v>
      </c>
      <c r="AZ9" s="25">
        <v>75.764836614925201</v>
      </c>
      <c r="BA9" s="25">
        <v>37.267919432879502</v>
      </c>
      <c r="BB9" s="25">
        <v>40.4559213015513</v>
      </c>
      <c r="BC9" s="25">
        <v>45.744680851063798</v>
      </c>
      <c r="BD9" s="25">
        <v>40.384615384615401</v>
      </c>
      <c r="BE9" s="25">
        <v>53.3333333333333</v>
      </c>
      <c r="BF9" s="25">
        <v>35</v>
      </c>
      <c r="BG9" s="25">
        <v>47.6842513576416</v>
      </c>
      <c r="BH9" s="25">
        <v>51.817897697676798</v>
      </c>
      <c r="BI9" s="25">
        <v>92.400267439269001</v>
      </c>
      <c r="BJ9" s="25">
        <v>90.490566037735803</v>
      </c>
      <c r="BK9" s="25">
        <v>89.040861685758202</v>
      </c>
      <c r="BL9" s="25">
        <v>80.168502916396605</v>
      </c>
      <c r="BM9" s="25">
        <v>72.238571037503405</v>
      </c>
      <c r="BN9" s="25">
        <v>22.275086505190298</v>
      </c>
      <c r="BO9" s="25">
        <v>69.177624247827097</v>
      </c>
      <c r="BP9" s="25">
        <v>65.396226415094304</v>
      </c>
      <c r="BQ9" s="25">
        <v>61.677209779449498</v>
      </c>
      <c r="BR9" s="25">
        <v>51.0811288517056</v>
      </c>
      <c r="BS9" s="25">
        <v>44.422392554065198</v>
      </c>
      <c r="BT9" s="25">
        <v>12.9757785467128</v>
      </c>
      <c r="BU9" s="50">
        <v>18</v>
      </c>
      <c r="BV9" s="25">
        <v>50.036084623956903</v>
      </c>
      <c r="BW9" s="25">
        <v>29.049966857912899</v>
      </c>
      <c r="BX9" s="25">
        <v>66.95557582988279</v>
      </c>
      <c r="BY9" s="25">
        <v>33.044424170117203</v>
      </c>
      <c r="BZ9" s="25">
        <v>98.383486694852024</v>
      </c>
      <c r="CA9" s="25">
        <v>1.2994280029843324</v>
      </c>
      <c r="CB9" s="25">
        <v>0.31708530216364089</v>
      </c>
      <c r="CC9" s="25">
        <v>0.19884951352886868</v>
      </c>
      <c r="CD9" s="25">
        <v>99.80115048647113</v>
      </c>
      <c r="CE9" s="25">
        <v>28.343157446204103</v>
      </c>
      <c r="CF9" s="25">
        <v>71.656842553795897</v>
      </c>
      <c r="CG9" s="25">
        <v>42.427174029882835</v>
      </c>
      <c r="CH9" s="25">
        <v>57.572825970117172</v>
      </c>
      <c r="CI9" s="25">
        <v>79.688942546694136</v>
      </c>
      <c r="CJ9" s="25">
        <v>19.66124565016689</v>
      </c>
      <c r="CK9" s="25">
        <v>0.64981180313898157</v>
      </c>
      <c r="CL9" s="25">
        <v>66.3</v>
      </c>
      <c r="CM9" s="25">
        <v>33.700000000000003</v>
      </c>
      <c r="CN9" s="25">
        <v>97.7309850152688</v>
      </c>
      <c r="CO9" s="25">
        <v>2.2690149847311982</v>
      </c>
      <c r="CP9" s="25">
        <v>10.879325954804973</v>
      </c>
      <c r="CQ9" s="25">
        <v>57.836632283245052</v>
      </c>
      <c r="CR9" s="25">
        <v>9.3671591859492622</v>
      </c>
      <c r="CS9" s="25">
        <v>8.4778366322832444</v>
      </c>
      <c r="CT9" s="25">
        <v>23.92807359910789</v>
      </c>
      <c r="CU9" s="25">
        <v>0.39029829941455257</v>
      </c>
      <c r="CV9" s="25">
        <v>5.717924</v>
      </c>
      <c r="CW9" s="25">
        <v>5.5087987758224939</v>
      </c>
      <c r="CX9" s="25">
        <v>94.491201224177502</v>
      </c>
      <c r="CY9" s="25">
        <v>82.696211096075771</v>
      </c>
      <c r="CZ9" s="25">
        <v>17.303788903924222</v>
      </c>
      <c r="DA9" s="25">
        <v>18.403041825095055</v>
      </c>
      <c r="DB9" s="25">
        <v>81.596958174904941</v>
      </c>
      <c r="DC9" s="25">
        <v>97.646417599841442</v>
      </c>
      <c r="DD9" s="25">
        <v>2.3535824001585572</v>
      </c>
      <c r="DE9" s="25">
        <v>6.6945606694560666</v>
      </c>
      <c r="DF9" s="25">
        <v>93.305439330543933</v>
      </c>
      <c r="DG9" s="25">
        <v>30.233841763034963</v>
      </c>
      <c r="DH9" s="25">
        <v>69.76615823696504</v>
      </c>
      <c r="DI9" s="25">
        <v>58.74076053076854</v>
      </c>
      <c r="DJ9" s="25">
        <v>41.25923946923146</v>
      </c>
      <c r="DK9" s="25">
        <v>22.989580550360671</v>
      </c>
      <c r="DL9" s="25">
        <v>77.010419449639329</v>
      </c>
      <c r="DM9" s="27">
        <v>31.078787878787878</v>
      </c>
      <c r="DN9" s="27">
        <v>68.921212121212122</v>
      </c>
      <c r="DO9" s="51">
        <v>0</v>
      </c>
      <c r="DP9" s="26">
        <v>647.69000000000005</v>
      </c>
      <c r="DQ9" s="25">
        <v>48.946135831381731</v>
      </c>
      <c r="DR9" s="25">
        <v>50.975800156128024</v>
      </c>
      <c r="DS9" s="25">
        <v>7.8064012490242002E-2</v>
      </c>
    </row>
    <row r="10" spans="1:123" x14ac:dyDescent="0.25">
      <c r="A10" s="15">
        <v>2022</v>
      </c>
      <c r="B10" s="15">
        <v>32029</v>
      </c>
      <c r="C10" s="25">
        <v>9.0960226119902199</v>
      </c>
      <c r="D10" s="25">
        <v>82.708735494464051</v>
      </c>
      <c r="E10" s="25">
        <v>17.291264505535956</v>
      </c>
      <c r="F10" s="36">
        <v>19.336285778867968</v>
      </c>
      <c r="G10" s="36">
        <v>7.532922000184179</v>
      </c>
      <c r="H10" s="36">
        <v>0.35914909291831659</v>
      </c>
      <c r="I10" s="36">
        <v>70.876273556078331</v>
      </c>
      <c r="J10" s="36">
        <v>1.8953695719512091</v>
      </c>
      <c r="K10" s="36">
        <v>375.47550045985599</v>
      </c>
      <c r="L10" s="25">
        <v>71.2065155522818</v>
      </c>
      <c r="M10" s="25">
        <v>23.316285137920449</v>
      </c>
      <c r="N10" s="25">
        <v>42.559513844711553</v>
      </c>
      <c r="O10" s="25">
        <v>13.935940446432488</v>
      </c>
      <c r="P10" s="36">
        <v>69.881200562576694</v>
      </c>
      <c r="Q10" s="36">
        <v>78.051710629407197</v>
      </c>
      <c r="R10" s="25">
        <v>41.252630843964802</v>
      </c>
      <c r="S10" s="25">
        <v>49.213893967093199</v>
      </c>
      <c r="T10" s="49">
        <v>45279</v>
      </c>
      <c r="U10" s="49">
        <v>11246</v>
      </c>
      <c r="V10" s="49">
        <v>9965</v>
      </c>
      <c r="W10" s="49">
        <v>6846</v>
      </c>
      <c r="X10" s="49">
        <v>13149</v>
      </c>
      <c r="Y10" s="49">
        <v>11783</v>
      </c>
      <c r="Z10" s="49">
        <v>8220</v>
      </c>
      <c r="AA10" s="25">
        <v>9.0960226119902199</v>
      </c>
      <c r="AB10" s="25">
        <v>24.837120961151967</v>
      </c>
      <c r="AC10" s="25">
        <v>88.609283300729146</v>
      </c>
      <c r="AD10" s="25">
        <v>60.87497776987373</v>
      </c>
      <c r="AE10" s="35">
        <v>89.61137729104874</v>
      </c>
      <c r="AF10" s="35">
        <v>62.514259639516311</v>
      </c>
      <c r="AG10" s="35">
        <v>61.928472462764098</v>
      </c>
      <c r="AH10" s="35">
        <v>72.960372960372993</v>
      </c>
      <c r="AI10" s="35">
        <v>58.083038869257898</v>
      </c>
      <c r="AJ10" s="35">
        <v>73.809752607920402</v>
      </c>
      <c r="AK10" s="35">
        <v>33.646518877727701</v>
      </c>
      <c r="AL10" s="35">
        <v>41.958041958042003</v>
      </c>
      <c r="AM10" s="35">
        <v>36.881625441696102</v>
      </c>
      <c r="AN10" s="35">
        <v>44.898939748230198</v>
      </c>
      <c r="AO10" s="25">
        <v>69.808149307366804</v>
      </c>
      <c r="AP10" s="25">
        <v>72.275472979958394</v>
      </c>
      <c r="AQ10" s="25">
        <v>40.108966556540899</v>
      </c>
      <c r="AR10" s="25">
        <v>44.432793277112303</v>
      </c>
      <c r="AS10" s="25">
        <v>61.745101999596002</v>
      </c>
      <c r="AT10" s="25">
        <v>62.066090647263898</v>
      </c>
      <c r="AU10" s="25">
        <v>73.988439306358401</v>
      </c>
      <c r="AV10" s="25">
        <v>72.265625</v>
      </c>
      <c r="AW10" s="25">
        <v>57.261794634597599</v>
      </c>
      <c r="AX10" s="25">
        <v>58.833474218089599</v>
      </c>
      <c r="AY10" s="25">
        <v>72.101101175079407</v>
      </c>
      <c r="AZ10" s="25">
        <v>75.116840042213198</v>
      </c>
      <c r="BA10" s="25">
        <v>32.690365582710598</v>
      </c>
      <c r="BB10" s="25">
        <v>34.364104896164903</v>
      </c>
      <c r="BC10" s="25">
        <v>38.728323699421999</v>
      </c>
      <c r="BD10" s="25">
        <v>44.140625</v>
      </c>
      <c r="BE10" s="25">
        <v>35.0601295097132</v>
      </c>
      <c r="BF10" s="25">
        <v>38.546069315300102</v>
      </c>
      <c r="BG10" s="25">
        <v>42.061439164387899</v>
      </c>
      <c r="BH10" s="25">
        <v>47.069576360621099</v>
      </c>
      <c r="BI10" s="25">
        <v>90.219928738174204</v>
      </c>
      <c r="BJ10" s="25">
        <v>88.622754491018</v>
      </c>
      <c r="BK10" s="25">
        <v>86.373743662723498</v>
      </c>
      <c r="BL10" s="25">
        <v>76.676596923929594</v>
      </c>
      <c r="BM10" s="25">
        <v>67.559566442247998</v>
      </c>
      <c r="BN10" s="25">
        <v>26.234898302492699</v>
      </c>
      <c r="BO10" s="25">
        <v>63.472171028381901</v>
      </c>
      <c r="BP10" s="25">
        <v>60.958083832335298</v>
      </c>
      <c r="BQ10" s="25">
        <v>55.790269501022898</v>
      </c>
      <c r="BR10" s="25">
        <v>44.551059997228798</v>
      </c>
      <c r="BS10" s="25">
        <v>37.050565821515498</v>
      </c>
      <c r="BT10" s="25">
        <v>12.9989294999235</v>
      </c>
      <c r="BU10" s="50">
        <v>90</v>
      </c>
      <c r="BV10" s="25">
        <v>46.583056651782201</v>
      </c>
      <c r="BW10" s="25">
        <v>23.756761645221701</v>
      </c>
      <c r="BX10" s="25">
        <v>85.837185129486699</v>
      </c>
      <c r="BY10" s="25">
        <v>14.162814870513301</v>
      </c>
      <c r="BZ10" s="25">
        <v>95.944003361567553</v>
      </c>
      <c r="CA10" s="25">
        <v>3.6291660216290338</v>
      </c>
      <c r="CB10" s="25">
        <v>0.42683061680341466</v>
      </c>
      <c r="CC10" s="25">
        <v>1.3784201184795888</v>
      </c>
      <c r="CD10" s="25">
        <v>98.621579881520418</v>
      </c>
      <c r="CE10" s="25">
        <v>6.9866076573773137</v>
      </c>
      <c r="CF10" s="25">
        <v>93.013392342622694</v>
      </c>
      <c r="CG10" s="25">
        <v>23.455039584071844</v>
      </c>
      <c r="CH10" s="25">
        <v>76.544960415928159</v>
      </c>
      <c r="CI10" s="25">
        <v>73.29829656778</v>
      </c>
      <c r="CJ10" s="25">
        <v>24.472719728926076</v>
      </c>
      <c r="CK10" s="25">
        <v>2.2289837032939168</v>
      </c>
      <c r="CL10" s="25">
        <v>87.6</v>
      </c>
      <c r="CM10" s="25">
        <v>12.4</v>
      </c>
      <c r="CN10" s="25">
        <v>98.185925362469206</v>
      </c>
      <c r="CO10" s="25">
        <v>1.8140746375308301</v>
      </c>
      <c r="CP10" s="25">
        <v>8.7138569470004814</v>
      </c>
      <c r="CQ10" s="25">
        <v>51.675420066280353</v>
      </c>
      <c r="CR10" s="25">
        <v>8.1610108723037271</v>
      </c>
      <c r="CS10" s="25">
        <v>9.4207252078528647</v>
      </c>
      <c r="CT10" s="25">
        <v>30.240896141398089</v>
      </c>
      <c r="CU10" s="25">
        <v>0.50194771216496437</v>
      </c>
      <c r="CV10" s="25">
        <v>6.32639</v>
      </c>
      <c r="CW10" s="25">
        <v>5.8208484917929475</v>
      </c>
      <c r="CX10" s="25">
        <v>94.179151508207042</v>
      </c>
      <c r="CY10" s="25">
        <v>76.843910806174947</v>
      </c>
      <c r="CZ10" s="25">
        <v>23.156089193825043</v>
      </c>
      <c r="DA10" s="25">
        <v>20.973782771535582</v>
      </c>
      <c r="DB10" s="25">
        <v>79.026217228464418</v>
      </c>
      <c r="DC10" s="25">
        <v>97.987906857069333</v>
      </c>
      <c r="DD10" s="25">
        <v>2.0120931429306577</v>
      </c>
      <c r="DE10" s="25">
        <v>6.9039145907473314</v>
      </c>
      <c r="DF10" s="25">
        <v>93.096085409252666</v>
      </c>
      <c r="DG10" s="25">
        <v>26.456456959185726</v>
      </c>
      <c r="DH10" s="25">
        <v>73.543543040814271</v>
      </c>
      <c r="DI10" s="25">
        <v>48.805644319296363</v>
      </c>
      <c r="DJ10" s="25">
        <v>51.194355680703637</v>
      </c>
      <c r="DK10" s="25">
        <v>37.526497294903024</v>
      </c>
      <c r="DL10" s="25">
        <v>62.473502705096976</v>
      </c>
      <c r="DM10" s="27">
        <v>28.946684005201561</v>
      </c>
      <c r="DN10" s="27">
        <v>71.053315994798439</v>
      </c>
      <c r="DO10" s="51">
        <v>1</v>
      </c>
      <c r="DP10" s="26">
        <v>844.39</v>
      </c>
      <c r="DQ10" s="25">
        <v>35.302382016731592</v>
      </c>
      <c r="DR10" s="25">
        <v>64.620984737211828</v>
      </c>
      <c r="DS10" s="25">
        <v>7.6633246056580881E-2</v>
      </c>
    </row>
    <row r="11" spans="1:123" x14ac:dyDescent="0.25">
      <c r="A11" s="15">
        <v>2022</v>
      </c>
      <c r="B11" s="15">
        <v>32030</v>
      </c>
      <c r="C11" s="25">
        <v>3.3723123652792646</v>
      </c>
      <c r="D11" s="25">
        <v>85.996161688856901</v>
      </c>
      <c r="E11" s="25">
        <v>14.003838311143097</v>
      </c>
      <c r="F11" s="36">
        <v>50.30097047622948</v>
      </c>
      <c r="G11" s="36">
        <v>6.0890217435813438</v>
      </c>
      <c r="H11" s="36">
        <v>0.20678923876991115</v>
      </c>
      <c r="I11" s="36">
        <v>43.376602104745913</v>
      </c>
      <c r="J11" s="36">
        <v>2.66164366733549E-2</v>
      </c>
      <c r="K11" s="36">
        <v>343.33199744988798</v>
      </c>
      <c r="L11" s="25">
        <v>76.342127346036605</v>
      </c>
      <c r="M11" s="25">
        <v>25.894326157434726</v>
      </c>
      <c r="N11" s="25">
        <v>44.116744100370454</v>
      </c>
      <c r="O11" s="25">
        <v>14.963865960415697</v>
      </c>
      <c r="P11" s="36">
        <v>67.407407407407405</v>
      </c>
      <c r="Q11" s="36">
        <v>83.1722590219713</v>
      </c>
      <c r="R11" s="25">
        <v>35.966029723991497</v>
      </c>
      <c r="S11" s="25">
        <v>50.302240561769295</v>
      </c>
      <c r="T11" s="49">
        <v>16787</v>
      </c>
      <c r="U11" s="49">
        <v>4438</v>
      </c>
      <c r="V11" s="49">
        <v>4088</v>
      </c>
      <c r="W11" s="49">
        <v>2569</v>
      </c>
      <c r="X11" s="49">
        <v>5268</v>
      </c>
      <c r="Y11" s="49">
        <v>4902</v>
      </c>
      <c r="Z11" s="49">
        <v>3164</v>
      </c>
      <c r="AA11" s="25">
        <v>3.3723123652792646</v>
      </c>
      <c r="AB11" s="25">
        <v>26.437123964972898</v>
      </c>
      <c r="AC11" s="25">
        <v>92.113564668769726</v>
      </c>
      <c r="AD11" s="25">
        <v>57.886435331230281</v>
      </c>
      <c r="AE11" s="35">
        <v>93.052391799544424</v>
      </c>
      <c r="AF11" s="35">
        <v>60.060744115413826</v>
      </c>
      <c r="AG11" s="35">
        <v>72.683979159882796</v>
      </c>
      <c r="AH11" s="35">
        <v>84.158415841584201</v>
      </c>
      <c r="AI11" s="35">
        <v>76.923076923076906</v>
      </c>
      <c r="AJ11" s="35">
        <v>80.041390728476799</v>
      </c>
      <c r="AK11" s="35">
        <v>39.213611201562998</v>
      </c>
      <c r="AL11" s="35">
        <v>50.495049504950501</v>
      </c>
      <c r="AM11" s="35">
        <v>53.846153846153797</v>
      </c>
      <c r="AN11" s="35">
        <v>49.089403973509903</v>
      </c>
      <c r="AO11" s="25">
        <v>76.523320774327701</v>
      </c>
      <c r="AP11" s="25">
        <v>76.179757839180397</v>
      </c>
      <c r="AQ11" s="25">
        <v>43.380537871898099</v>
      </c>
      <c r="AR11" s="25">
        <v>44.776466935734199</v>
      </c>
      <c r="AS11" s="25">
        <v>73.489787049109097</v>
      </c>
      <c r="AT11" s="25">
        <v>71.974278496516902</v>
      </c>
      <c r="AU11" s="25">
        <v>87.804878048780495</v>
      </c>
      <c r="AV11" s="25">
        <v>81.6666666666667</v>
      </c>
      <c r="AW11" s="25">
        <v>62.5</v>
      </c>
      <c r="AX11" s="25">
        <v>100</v>
      </c>
      <c r="AY11" s="25">
        <v>79.529881169225405</v>
      </c>
      <c r="AZ11" s="25">
        <v>80.508273295859397</v>
      </c>
      <c r="BA11" s="25">
        <v>39.0786614515428</v>
      </c>
      <c r="BB11" s="25">
        <v>39.332465742938098</v>
      </c>
      <c r="BC11" s="25">
        <v>51.219512195122</v>
      </c>
      <c r="BD11" s="25">
        <v>50</v>
      </c>
      <c r="BE11" s="25">
        <v>37.5</v>
      </c>
      <c r="BF11" s="25">
        <v>80</v>
      </c>
      <c r="BG11" s="25">
        <v>47.662416514875503</v>
      </c>
      <c r="BH11" s="25">
        <v>50.391892961760703</v>
      </c>
      <c r="BI11" s="25">
        <v>93.999417419166903</v>
      </c>
      <c r="BJ11" s="25">
        <v>91.280653950953706</v>
      </c>
      <c r="BK11" s="25">
        <v>89.815780326729197</v>
      </c>
      <c r="BL11" s="25">
        <v>80.794758339006094</v>
      </c>
      <c r="BM11" s="25">
        <v>75.416557161629399</v>
      </c>
      <c r="BN11" s="25">
        <v>19.196748744919901</v>
      </c>
      <c r="BO11" s="25">
        <v>61.141858432857603</v>
      </c>
      <c r="BP11" s="25">
        <v>58.038147138964597</v>
      </c>
      <c r="BQ11" s="25">
        <v>54.814042405283303</v>
      </c>
      <c r="BR11" s="25">
        <v>45.345473110959801</v>
      </c>
      <c r="BS11" s="25">
        <v>41.981603153745098</v>
      </c>
      <c r="BT11" s="25">
        <v>8.2237628496294501</v>
      </c>
      <c r="BU11" s="50">
        <v>40</v>
      </c>
      <c r="BV11" s="25">
        <v>48.705634000181206</v>
      </c>
      <c r="BW11" s="25">
        <v>21.943196174465701</v>
      </c>
      <c r="BX11" s="25">
        <v>47.414925373134324</v>
      </c>
      <c r="BY11" s="25">
        <v>52.585074626865669</v>
      </c>
      <c r="BZ11" s="25">
        <v>99.701492537313428</v>
      </c>
      <c r="CA11" s="25">
        <v>8.3582089552238809E-2</v>
      </c>
      <c r="CB11" s="25">
        <v>0.21492537313432836</v>
      </c>
      <c r="CC11" s="25">
        <v>1.0838323353293413</v>
      </c>
      <c r="CD11" s="25">
        <v>98.916167664670667</v>
      </c>
      <c r="CE11" s="25">
        <v>22.269461077844312</v>
      </c>
      <c r="CF11" s="25">
        <v>77.730538922155688</v>
      </c>
      <c r="CG11" s="25">
        <v>56.69077757685352</v>
      </c>
      <c r="CH11" s="25">
        <v>43.30922242314648</v>
      </c>
      <c r="CI11" s="25">
        <v>76.796407185628752</v>
      </c>
      <c r="CJ11" s="25">
        <v>22</v>
      </c>
      <c r="CK11" s="25">
        <v>1.2035928143712575</v>
      </c>
      <c r="CL11" s="25">
        <v>48</v>
      </c>
      <c r="CM11" s="25">
        <v>52</v>
      </c>
      <c r="CN11" s="25">
        <v>99.089820359281433</v>
      </c>
      <c r="CO11" s="25">
        <v>0.91017964071856294</v>
      </c>
      <c r="CP11" s="25">
        <v>8.1595381171203023</v>
      </c>
      <c r="CQ11" s="25">
        <v>64.115059513541482</v>
      </c>
      <c r="CR11" s="25">
        <v>9.7766085906503353</v>
      </c>
      <c r="CS11" s="25">
        <v>7.0251854407452132</v>
      </c>
      <c r="CT11" s="25">
        <v>18.854579955149216</v>
      </c>
      <c r="CU11" s="25">
        <v>0.22856649991374847</v>
      </c>
      <c r="CV11" s="25">
        <v>5.451079</v>
      </c>
      <c r="CW11" s="25">
        <v>7.2232089994079329</v>
      </c>
      <c r="CX11" s="25">
        <v>92.776791000592056</v>
      </c>
      <c r="CY11" s="25">
        <v>82.076124567474054</v>
      </c>
      <c r="CZ11" s="25">
        <v>17.92387543252595</v>
      </c>
      <c r="DA11" s="25">
        <v>21.25</v>
      </c>
      <c r="DB11" s="25">
        <v>78.75</v>
      </c>
      <c r="DC11" s="25">
        <v>98.68137969324728</v>
      </c>
      <c r="DD11" s="25">
        <v>1.318620306752724</v>
      </c>
      <c r="DE11" s="25">
        <v>10.386473429951691</v>
      </c>
      <c r="DF11" s="25">
        <v>89.613526570048307</v>
      </c>
      <c r="DG11" s="25">
        <v>33.107513457090818</v>
      </c>
      <c r="DH11" s="25">
        <v>66.892486542909197</v>
      </c>
      <c r="DI11" s="25">
        <v>60.06429277942631</v>
      </c>
      <c r="DJ11" s="25">
        <v>39.93570722057369</v>
      </c>
      <c r="DK11" s="25">
        <v>19.893669634025716</v>
      </c>
      <c r="DL11" s="25">
        <v>80.106330365974287</v>
      </c>
      <c r="DM11" s="27">
        <v>33.685010930519915</v>
      </c>
      <c r="DN11" s="27">
        <v>66.314989069480092</v>
      </c>
      <c r="DO11" s="51">
        <v>0</v>
      </c>
      <c r="DP11" s="26">
        <v>613.27</v>
      </c>
      <c r="DQ11" s="25">
        <v>65.101010101010104</v>
      </c>
      <c r="DR11" s="25">
        <v>34.835858585858588</v>
      </c>
      <c r="DS11" s="25">
        <v>6.3131313131313135E-2</v>
      </c>
    </row>
    <row r="12" spans="1:123" x14ac:dyDescent="0.25">
      <c r="A12" s="15">
        <v>2022</v>
      </c>
      <c r="B12" s="15">
        <v>32</v>
      </c>
      <c r="C12" s="15"/>
      <c r="D12" s="25">
        <v>80.979612434396444</v>
      </c>
      <c r="E12" s="25">
        <v>19.020387565603553</v>
      </c>
      <c r="F12" s="36">
        <v>26.79476929268569</v>
      </c>
      <c r="G12" s="36">
        <v>9.2582070001302981</v>
      </c>
      <c r="H12" s="36">
        <v>0.54555281168636416</v>
      </c>
      <c r="I12" s="36">
        <v>63.129157083898399</v>
      </c>
      <c r="J12" s="36">
        <v>0.27231381159924228</v>
      </c>
      <c r="K12" s="36">
        <v>324.956789258404</v>
      </c>
      <c r="L12" s="25">
        <v>75.389127628003806</v>
      </c>
      <c r="M12" s="25">
        <v>23.805284059322751</v>
      </c>
      <c r="N12" s="25">
        <v>48.866475247143157</v>
      </c>
      <c r="O12" s="25">
        <v>15.430346003950826</v>
      </c>
      <c r="P12" s="36">
        <v>74.269234796734793</v>
      </c>
      <c r="Q12" s="36">
        <v>80.284427770539509</v>
      </c>
      <c r="R12" s="25">
        <v>48.358001130168397</v>
      </c>
      <c r="S12" s="25">
        <v>50.835840784956098</v>
      </c>
      <c r="T12" s="49">
        <v>497789</v>
      </c>
      <c r="U12" s="49">
        <v>119647</v>
      </c>
      <c r="V12" s="49">
        <v>111067</v>
      </c>
      <c r="W12" s="49">
        <v>80826</v>
      </c>
      <c r="X12" s="49">
        <v>142411</v>
      </c>
      <c r="Y12" s="49">
        <v>133381</v>
      </c>
      <c r="Z12" s="49">
        <v>98981</v>
      </c>
      <c r="AA12" s="25">
        <v>100.00000000000001</v>
      </c>
      <c r="AB12" s="25">
        <v>24.035685802619184</v>
      </c>
      <c r="AC12" s="25">
        <v>92.828905028960193</v>
      </c>
      <c r="AD12" s="25">
        <v>67.553720527886199</v>
      </c>
      <c r="AE12" s="35">
        <v>93.659197674336951</v>
      </c>
      <c r="AF12" s="35">
        <v>69.50376024323964</v>
      </c>
      <c r="AG12" s="35">
        <v>69.546914205474096</v>
      </c>
      <c r="AH12" s="35">
        <v>79.055963821367996</v>
      </c>
      <c r="AI12" s="35">
        <v>64.014722536806303</v>
      </c>
      <c r="AJ12" s="35">
        <v>77.572801056600596</v>
      </c>
      <c r="AK12" s="35">
        <v>41.319548352938497</v>
      </c>
      <c r="AL12" s="35">
        <v>53.024307518371998</v>
      </c>
      <c r="AM12" s="35">
        <v>42.921857304643297</v>
      </c>
      <c r="AN12" s="35">
        <v>51.657009564791302</v>
      </c>
      <c r="AO12" s="25">
        <v>74.592133885341397</v>
      </c>
      <c r="AP12" s="25">
        <v>76.013804767044604</v>
      </c>
      <c r="AQ12" s="25">
        <v>46.662514911234297</v>
      </c>
      <c r="AR12" s="25">
        <v>50.593921227579301</v>
      </c>
      <c r="AS12" s="25">
        <v>69.748216424516997</v>
      </c>
      <c r="AT12" s="25">
        <v>69.387428830761607</v>
      </c>
      <c r="AU12" s="25">
        <v>78.495762711864401</v>
      </c>
      <c r="AV12" s="25">
        <v>79.429783223374201</v>
      </c>
      <c r="AW12" s="25">
        <v>63.141620284477398</v>
      </c>
      <c r="AX12" s="25">
        <v>64.751958224543102</v>
      </c>
      <c r="AY12" s="25">
        <v>76.423709840734901</v>
      </c>
      <c r="AZ12" s="25">
        <v>78.470716143832107</v>
      </c>
      <c r="BA12" s="25">
        <v>40.1310993073999</v>
      </c>
      <c r="BB12" s="25">
        <v>42.261118904200003</v>
      </c>
      <c r="BC12" s="25">
        <v>49.752824858757101</v>
      </c>
      <c r="BD12" s="25">
        <v>55.207351555136697</v>
      </c>
      <c r="BE12" s="25">
        <v>41.311069882498501</v>
      </c>
      <c r="BF12" s="25">
        <v>44.281984334203699</v>
      </c>
      <c r="BG12" s="25">
        <v>49.104604095389099</v>
      </c>
      <c r="BH12" s="25">
        <v>53.651492986181097</v>
      </c>
      <c r="BI12" s="25">
        <v>94.205055331147705</v>
      </c>
      <c r="BJ12" s="25">
        <v>92.739441930618398</v>
      </c>
      <c r="BK12" s="25">
        <v>90.342929774932301</v>
      </c>
      <c r="BL12" s="25">
        <v>81.177905398075595</v>
      </c>
      <c r="BM12" s="25">
        <v>73.265726359411701</v>
      </c>
      <c r="BN12" s="25">
        <v>30.1414982477405</v>
      </c>
      <c r="BO12" s="25">
        <v>70.459097470096594</v>
      </c>
      <c r="BP12" s="25">
        <v>67.894042232277499</v>
      </c>
      <c r="BQ12" s="25">
        <v>62.646632115482603</v>
      </c>
      <c r="BR12" s="25">
        <v>51.204959878501398</v>
      </c>
      <c r="BS12" s="25">
        <v>44.354717370464201</v>
      </c>
      <c r="BT12" s="25">
        <v>17.4376169270902</v>
      </c>
      <c r="BU12" s="50">
        <v>2012</v>
      </c>
      <c r="BV12" s="25">
        <v>53.230353591628599</v>
      </c>
      <c r="BW12" s="25">
        <v>33.367691321504502</v>
      </c>
      <c r="BX12" s="25">
        <v>83.756966209475053</v>
      </c>
      <c r="BY12" s="25">
        <v>16.243033790524947</v>
      </c>
      <c r="BZ12" s="25">
        <v>98.820969892624049</v>
      </c>
      <c r="CA12" s="25">
        <v>0.79303810793739915</v>
      </c>
      <c r="CB12" s="25">
        <v>0.38599199943855711</v>
      </c>
      <c r="CC12" s="25">
        <v>0.56728757336055113</v>
      </c>
      <c r="CD12" s="25">
        <v>99.432712426639441</v>
      </c>
      <c r="CE12" s="25">
        <v>8.3966317938249553</v>
      </c>
      <c r="CF12" s="25">
        <v>91.603368206175034</v>
      </c>
      <c r="CG12" s="25">
        <v>28.157490420628505</v>
      </c>
      <c r="CH12" s="25">
        <v>71.842509579371495</v>
      </c>
      <c r="CI12" s="25">
        <v>81.121306455728501</v>
      </c>
      <c r="CJ12" s="25">
        <v>14.5886195458025</v>
      </c>
      <c r="CK12" s="25">
        <v>4.2900739984689968</v>
      </c>
      <c r="CL12" s="25">
        <v>83.8</v>
      </c>
      <c r="CM12" s="25">
        <v>16.2</v>
      </c>
      <c r="CN12" s="25">
        <v>98.454095432508296</v>
      </c>
      <c r="CO12" s="25">
        <v>1.54590456749171</v>
      </c>
      <c r="CP12" s="25">
        <v>8.5847628770883428</v>
      </c>
      <c r="CQ12" s="25">
        <v>51.358711211556795</v>
      </c>
      <c r="CR12" s="25">
        <v>9.5498805991263023</v>
      </c>
      <c r="CS12" s="25">
        <v>9.0557731753896107</v>
      </c>
      <c r="CT12" s="25">
        <v>29.310640992391399</v>
      </c>
      <c r="CU12" s="25">
        <v>0.72499402153594328</v>
      </c>
      <c r="CV12" s="25">
        <v>6.373405</v>
      </c>
      <c r="CW12" s="25">
        <v>5.9661320759968604</v>
      </c>
      <c r="CX12" s="25">
        <v>94.033867924003147</v>
      </c>
      <c r="CY12" s="25">
        <v>81.391569494705806</v>
      </c>
      <c r="CZ12" s="25">
        <v>18.608430505294198</v>
      </c>
      <c r="DA12" s="25">
        <v>21.129762353828742</v>
      </c>
      <c r="DB12" s="25">
        <v>78.870237646171262</v>
      </c>
      <c r="DC12" s="25">
        <v>96.980897414445451</v>
      </c>
      <c r="DD12" s="25">
        <v>3.0191025855545592</v>
      </c>
      <c r="DE12" s="25">
        <v>7.6570905345084119</v>
      </c>
      <c r="DF12" s="25">
        <v>92.342909465491587</v>
      </c>
      <c r="DG12" s="25">
        <v>24.03769294509857</v>
      </c>
      <c r="DH12" s="25">
        <v>75.96230705490143</v>
      </c>
      <c r="DI12" s="25">
        <v>51.54739343331827</v>
      </c>
      <c r="DJ12" s="25">
        <v>48.452606566681737</v>
      </c>
      <c r="DK12" s="25">
        <v>32.202971328888843</v>
      </c>
      <c r="DL12" s="25">
        <v>67.797028671111164</v>
      </c>
      <c r="DM12" s="27">
        <v>26.712876090725533</v>
      </c>
      <c r="DN12" s="27">
        <v>73.28712390927447</v>
      </c>
      <c r="DO12" s="51">
        <v>40</v>
      </c>
      <c r="DP12" s="26">
        <v>753.08</v>
      </c>
      <c r="DQ12" s="25">
        <v>41.334017314865832</v>
      </c>
      <c r="DR12" s="25">
        <v>58.566552036428355</v>
      </c>
      <c r="DS12" s="25">
        <v>9.9430648705818275E-2</v>
      </c>
    </row>
    <row r="13" spans="1:123" x14ac:dyDescent="0.25">
      <c r="A13" s="15">
        <v>2023</v>
      </c>
      <c r="B13" s="15">
        <v>32021</v>
      </c>
      <c r="C13" s="25">
        <v>6.1727576852572899</v>
      </c>
      <c r="D13" s="25">
        <v>78.057005021167669</v>
      </c>
      <c r="E13" s="25">
        <v>21.942994978832335</v>
      </c>
      <c r="F13" s="36">
        <v>51.143018897391848</v>
      </c>
      <c r="G13" s="36">
        <v>10.216890520068718</v>
      </c>
      <c r="H13" s="36">
        <v>0.32601905356863969</v>
      </c>
      <c r="I13" s="36">
        <v>38.28088396064345</v>
      </c>
      <c r="J13" s="36">
        <v>3.3187568327346553E-2</v>
      </c>
      <c r="K13" s="36">
        <v>481.66719999999998</v>
      </c>
      <c r="L13" s="25">
        <v>74.816991039881316</v>
      </c>
      <c r="M13" s="25">
        <v>38.660136982156004</v>
      </c>
      <c r="N13" s="25">
        <v>42.716731411169889</v>
      </c>
      <c r="O13" s="25">
        <v>22.072989902861696</v>
      </c>
      <c r="P13" s="36">
        <v>70.111172702636111</v>
      </c>
      <c r="Q13" s="36">
        <v>82.958122165910893</v>
      </c>
      <c r="R13" s="36">
        <v>38.875030795762498</v>
      </c>
      <c r="S13" s="36">
        <v>49.349159775940201</v>
      </c>
      <c r="T13" s="49">
        <v>40981</v>
      </c>
      <c r="U13" s="49">
        <v>9329</v>
      </c>
      <c r="V13" s="49">
        <v>8652</v>
      </c>
      <c r="W13" s="49">
        <v>5710</v>
      </c>
      <c r="X13" s="49">
        <v>11023</v>
      </c>
      <c r="Y13" s="49">
        <v>10309</v>
      </c>
      <c r="Z13" s="49">
        <v>6939</v>
      </c>
      <c r="AA13" s="25">
        <v>6.1727576852572899</v>
      </c>
      <c r="AB13" s="25">
        <v>22.764207803616308</v>
      </c>
      <c r="AC13" s="25">
        <v>92.743059277521709</v>
      </c>
      <c r="AD13" s="25">
        <v>61.206988959159617</v>
      </c>
      <c r="AE13" s="25">
        <v>93.522634491517735</v>
      </c>
      <c r="AF13" s="25">
        <v>62.950195046720495</v>
      </c>
      <c r="AG13" s="35">
        <v>72.321258159331194</v>
      </c>
      <c r="AH13" s="35">
        <v>79.041916167664695</v>
      </c>
      <c r="AI13" s="35">
        <v>64.705882352941202</v>
      </c>
      <c r="AJ13" s="35">
        <v>77.432470512459204</v>
      </c>
      <c r="AK13" s="35">
        <v>39.439630492041097</v>
      </c>
      <c r="AL13" s="35">
        <v>45.508982035928099</v>
      </c>
      <c r="AM13" s="35">
        <v>35.294117647058798</v>
      </c>
      <c r="AN13" s="35">
        <v>46.161587697757703</v>
      </c>
      <c r="AO13" s="25">
        <v>74.250621435882394</v>
      </c>
      <c r="AP13" s="25">
        <v>75.313753870394507</v>
      </c>
      <c r="AQ13" s="25">
        <v>41.313475236563399</v>
      </c>
      <c r="AR13" s="25">
        <v>43.947527527894302</v>
      </c>
      <c r="AS13" s="25">
        <v>72.368637110016394</v>
      </c>
      <c r="AT13" s="25">
        <v>72.280088464008003</v>
      </c>
      <c r="AU13" s="25">
        <v>79.591836734693899</v>
      </c>
      <c r="AV13" s="25">
        <v>78.609625668449198</v>
      </c>
      <c r="AW13" s="25">
        <v>76.923076923076906</v>
      </c>
      <c r="AX13" s="25">
        <v>57.142857142857103</v>
      </c>
      <c r="AY13" s="25">
        <v>76.183134181335404</v>
      </c>
      <c r="AZ13" s="25">
        <v>78.540234686515007</v>
      </c>
      <c r="BA13" s="25">
        <v>38.616584564860403</v>
      </c>
      <c r="BB13" s="25">
        <v>40.154812013982998</v>
      </c>
      <c r="BC13" s="25">
        <v>40.816326530612201</v>
      </c>
      <c r="BD13" s="25">
        <v>49.1978609625668</v>
      </c>
      <c r="BE13" s="25">
        <v>38.461538461538503</v>
      </c>
      <c r="BF13" s="25">
        <v>33.3333333333333</v>
      </c>
      <c r="BG13" s="25">
        <v>44.1303696089768</v>
      </c>
      <c r="BH13" s="25">
        <v>47.962632438385299</v>
      </c>
      <c r="BI13" s="25">
        <v>94.650499286733194</v>
      </c>
      <c r="BJ13" s="25">
        <v>91.5524545228009</v>
      </c>
      <c r="BK13" s="25">
        <v>89.770548580617202</v>
      </c>
      <c r="BL13" s="25">
        <v>80.941072291096404</v>
      </c>
      <c r="BM13" s="25">
        <v>74.551457602825593</v>
      </c>
      <c r="BN13" s="25">
        <v>22.845055526176601</v>
      </c>
      <c r="BO13" s="25">
        <v>65.049928673323805</v>
      </c>
      <c r="BP13" s="25">
        <v>59.282332419636198</v>
      </c>
      <c r="BQ13" s="25">
        <v>55.513637207001103</v>
      </c>
      <c r="BR13" s="25">
        <v>44.827725004025098</v>
      </c>
      <c r="BS13" s="25">
        <v>40.2933121752707</v>
      </c>
      <c r="BT13" s="25">
        <v>8.5492684646571497</v>
      </c>
      <c r="BU13" s="50">
        <v>18</v>
      </c>
      <c r="BV13" s="25">
        <v>48.895324960948003</v>
      </c>
      <c r="BW13" s="25">
        <v>23.541162340223401</v>
      </c>
      <c r="BX13" s="25">
        <v>68.415271200507746</v>
      </c>
      <c r="BY13" s="25">
        <v>31.584728799492261</v>
      </c>
      <c r="BZ13" s="25">
        <v>99.458087194258653</v>
      </c>
      <c r="CA13" s="25">
        <v>0.36127520382756434</v>
      </c>
      <c r="CB13" s="25">
        <v>0.18063760191378217</v>
      </c>
      <c r="CC13" s="25">
        <v>0.17916748478303554</v>
      </c>
      <c r="CD13" s="25">
        <v>99.820832515216964</v>
      </c>
      <c r="CE13" s="25">
        <v>15.850186530532104</v>
      </c>
      <c r="CF13" s="25">
        <v>84.149813469467887</v>
      </c>
      <c r="CG13" s="25">
        <v>32.446664534068262</v>
      </c>
      <c r="CH13" s="25">
        <v>67.553335465931738</v>
      </c>
      <c r="CI13" s="25">
        <v>83.214706459846838</v>
      </c>
      <c r="CJ13" s="25">
        <v>16.53249558217161</v>
      </c>
      <c r="CK13" s="25">
        <v>0.25279795798154331</v>
      </c>
      <c r="CL13" s="25">
        <v>68.85185548792461</v>
      </c>
      <c r="CM13" s="25">
        <v>31.148144512075397</v>
      </c>
      <c r="CN13" s="25">
        <v>99.008442960926757</v>
      </c>
      <c r="CO13" s="25">
        <v>0.99155703907323778</v>
      </c>
      <c r="CP13" s="25">
        <v>9.4469857866361711</v>
      </c>
      <c r="CQ13" s="25">
        <v>58.598986431257153</v>
      </c>
      <c r="CR13" s="25">
        <v>9.5083374203040716</v>
      </c>
      <c r="CS13" s="25">
        <v>7.8020271374856955</v>
      </c>
      <c r="CT13" s="25">
        <v>23.289602746444334</v>
      </c>
      <c r="CU13" s="25">
        <v>0.80104626450874605</v>
      </c>
      <c r="CV13" s="25">
        <v>5.8021820000000002</v>
      </c>
      <c r="CW13" s="25">
        <v>7.1332275971451224</v>
      </c>
      <c r="CX13" s="25">
        <v>92.866772402854878</v>
      </c>
      <c r="CY13" s="25">
        <v>84.273696017947273</v>
      </c>
      <c r="CZ13" s="25">
        <v>15.72630398205272</v>
      </c>
      <c r="DA13" s="25">
        <v>21.289506953223768</v>
      </c>
      <c r="DB13" s="25">
        <v>78.710493046776236</v>
      </c>
      <c r="DC13" s="25">
        <v>97.389438131091026</v>
      </c>
      <c r="DD13" s="25">
        <v>2.6105618689089822</v>
      </c>
      <c r="DE13" s="25">
        <v>7.3675496688741724</v>
      </c>
      <c r="DF13" s="25">
        <v>92.632450331125824</v>
      </c>
      <c r="DG13" s="25">
        <v>32.128565014543113</v>
      </c>
      <c r="DH13" s="25">
        <v>67.871434985456887</v>
      </c>
      <c r="DI13" s="25">
        <v>58.829784002187324</v>
      </c>
      <c r="DJ13" s="25">
        <v>41.170215997812683</v>
      </c>
      <c r="DK13" s="25">
        <v>32.466506668286904</v>
      </c>
      <c r="DL13" s="25">
        <v>67.533493331713103</v>
      </c>
      <c r="DM13" s="27">
        <v>37.667155903457271</v>
      </c>
      <c r="DN13" s="27">
        <v>62.332844096542729</v>
      </c>
      <c r="DO13" s="51">
        <v>5</v>
      </c>
      <c r="DP13" s="65"/>
      <c r="DQ13" s="25">
        <v>48.622472351285914</v>
      </c>
      <c r="DR13" s="25">
        <v>51.377527648714093</v>
      </c>
      <c r="DS13" s="25">
        <v>0</v>
      </c>
    </row>
    <row r="14" spans="1:123" x14ac:dyDescent="0.25">
      <c r="A14" s="15">
        <v>2023</v>
      </c>
      <c r="B14" s="15">
        <v>32022</v>
      </c>
      <c r="C14" s="25">
        <v>2.0445819482121581</v>
      </c>
      <c r="D14" s="25">
        <v>80.676507677472003</v>
      </c>
      <c r="E14" s="25">
        <v>19.323492322528001</v>
      </c>
      <c r="F14" s="36">
        <v>51.277402340530742</v>
      </c>
      <c r="G14" s="36">
        <v>5.2222405362342732</v>
      </c>
      <c r="H14" s="36">
        <v>0.17581451568595133</v>
      </c>
      <c r="I14" s="36">
        <v>43.280588978627549</v>
      </c>
      <c r="J14" s="36">
        <v>4.3953628921487832E-2</v>
      </c>
      <c r="K14" s="36">
        <v>533.45910000000003</v>
      </c>
      <c r="L14" s="25">
        <v>71.398357458730459</v>
      </c>
      <c r="M14" s="25">
        <v>25.550444287174649</v>
      </c>
      <c r="N14" s="25">
        <v>38.778256928612635</v>
      </c>
      <c r="O14" s="25">
        <v>13.877093654163719</v>
      </c>
      <c r="P14" s="36">
        <v>62.144280022766097</v>
      </c>
      <c r="Q14" s="36">
        <v>77.1926679514185</v>
      </c>
      <c r="R14" s="36">
        <v>30.008537279453602</v>
      </c>
      <c r="S14" s="36">
        <v>44.211894411329702</v>
      </c>
      <c r="T14" s="49">
        <v>13574</v>
      </c>
      <c r="U14" s="49">
        <v>3472</v>
      </c>
      <c r="V14" s="49">
        <v>3114</v>
      </c>
      <c r="W14" s="49">
        <v>1918</v>
      </c>
      <c r="X14" s="49">
        <v>4062</v>
      </c>
      <c r="Y14" s="49">
        <v>3689</v>
      </c>
      <c r="Z14" s="49">
        <v>2322</v>
      </c>
      <c r="AA14" s="25">
        <v>2.0445819482121581</v>
      </c>
      <c r="AB14" s="25">
        <v>25.578311477825256</v>
      </c>
      <c r="AC14" s="25">
        <v>89.688940092165907</v>
      </c>
      <c r="AD14" s="25">
        <v>55.241935483870961</v>
      </c>
      <c r="AE14" s="25">
        <v>90.817331363860163</v>
      </c>
      <c r="AF14" s="25">
        <v>57.163958641063516</v>
      </c>
      <c r="AG14" s="35">
        <v>69.049022234128003</v>
      </c>
      <c r="AH14" s="35">
        <v>70.3125</v>
      </c>
      <c r="AI14" s="35">
        <v>87.5</v>
      </c>
      <c r="AJ14" s="35">
        <v>73.872904395106502</v>
      </c>
      <c r="AK14" s="35">
        <v>35.488882935976399</v>
      </c>
      <c r="AL14" s="35">
        <v>39.0625</v>
      </c>
      <c r="AM14" s="35">
        <v>75</v>
      </c>
      <c r="AN14" s="35">
        <v>42.223606705935701</v>
      </c>
      <c r="AO14" s="25">
        <v>71.574015155897499</v>
      </c>
      <c r="AP14" s="25">
        <v>71.239539748954002</v>
      </c>
      <c r="AQ14" s="25">
        <v>38.288887603401399</v>
      </c>
      <c r="AR14" s="25">
        <v>39.220711297071098</v>
      </c>
      <c r="AS14" s="25">
        <v>70.1622831561276</v>
      </c>
      <c r="AT14" s="25">
        <v>68.026721479958894</v>
      </c>
      <c r="AU14" s="25">
        <v>66.6666666666667</v>
      </c>
      <c r="AV14" s="25">
        <v>74.193548387096797</v>
      </c>
      <c r="AW14" s="25">
        <v>85.714285714285694</v>
      </c>
      <c r="AX14" s="25">
        <v>88.8888888888889</v>
      </c>
      <c r="AY14" s="25">
        <v>73.113491394872995</v>
      </c>
      <c r="AZ14" s="25">
        <v>74.547983310153001</v>
      </c>
      <c r="BA14" s="25">
        <v>35.545607162842799</v>
      </c>
      <c r="BB14" s="25">
        <v>35.436793422404897</v>
      </c>
      <c r="BC14" s="25">
        <v>33.3333333333333</v>
      </c>
      <c r="BD14" s="25">
        <v>45.161290322580598</v>
      </c>
      <c r="BE14" s="25">
        <v>71.428571428571402</v>
      </c>
      <c r="BF14" s="25">
        <v>77.7777777777778</v>
      </c>
      <c r="BG14" s="25">
        <v>41.2323986039235</v>
      </c>
      <c r="BH14" s="25">
        <v>43.104739488606</v>
      </c>
      <c r="BI14" s="25">
        <v>92.272202998846595</v>
      </c>
      <c r="BJ14" s="25">
        <v>88.227241615332005</v>
      </c>
      <c r="BK14" s="25">
        <v>88.2158972578966</v>
      </c>
      <c r="BL14" s="25">
        <v>74.931913840059394</v>
      </c>
      <c r="BM14" s="25">
        <v>71.228141520943495</v>
      </c>
      <c r="BN14" s="25">
        <v>17.595307917888601</v>
      </c>
      <c r="BO14" s="25">
        <v>60.130718954248401</v>
      </c>
      <c r="BP14" s="25">
        <v>51.882272416153299</v>
      </c>
      <c r="BQ14" s="25">
        <v>49.7396737244012</v>
      </c>
      <c r="BR14" s="25">
        <v>40.245110175786103</v>
      </c>
      <c r="BS14" s="25">
        <v>36.918801680900103</v>
      </c>
      <c r="BT14" s="25">
        <v>6.1850173287123402</v>
      </c>
      <c r="BU14" s="50">
        <v>38</v>
      </c>
      <c r="BV14" s="25">
        <v>45.2967716844595</v>
      </c>
      <c r="BW14" s="25">
        <v>20.2082175966538</v>
      </c>
      <c r="BX14" s="25">
        <v>42.361111111111107</v>
      </c>
      <c r="BY14" s="25">
        <v>57.638888888888886</v>
      </c>
      <c r="BZ14" s="25">
        <v>99.660165484633566</v>
      </c>
      <c r="CA14" s="25">
        <v>0.1182033096926714</v>
      </c>
      <c r="CB14" s="25">
        <v>0.22163120567375888</v>
      </c>
      <c r="CC14" s="25">
        <v>0.68198665678280201</v>
      </c>
      <c r="CD14" s="25">
        <v>99.318013343217189</v>
      </c>
      <c r="CE14" s="25">
        <v>22.853965900667163</v>
      </c>
      <c r="CF14" s="25">
        <v>77.146034099332837</v>
      </c>
      <c r="CG14" s="25">
        <v>65.768515072571645</v>
      </c>
      <c r="CH14" s="25">
        <v>34.231484927428355</v>
      </c>
      <c r="CI14" s="25">
        <v>87.679762787249814</v>
      </c>
      <c r="CJ14" s="25">
        <v>12.060785767234988</v>
      </c>
      <c r="CK14" s="25">
        <v>0.25945144551519644</v>
      </c>
      <c r="CL14" s="25">
        <v>41.712379540400299</v>
      </c>
      <c r="CM14" s="25">
        <v>58.287620459599701</v>
      </c>
      <c r="CN14" s="25">
        <v>99.065974796145298</v>
      </c>
      <c r="CO14" s="25">
        <v>0.93402520385470722</v>
      </c>
      <c r="CP14" s="25">
        <v>8.3182291465813112</v>
      </c>
      <c r="CQ14" s="25">
        <v>62.90472290472291</v>
      </c>
      <c r="CR14" s="25">
        <v>11.684411684411684</v>
      </c>
      <c r="CS14" s="25">
        <v>6.0114660114660117</v>
      </c>
      <c r="CT14" s="25">
        <v>19.077259077259075</v>
      </c>
      <c r="CU14" s="25">
        <v>0.32214032214032218</v>
      </c>
      <c r="CV14" s="25">
        <v>5.7028270000000001</v>
      </c>
      <c r="CW14" s="25">
        <v>6.4037748567576669</v>
      </c>
      <c r="CX14" s="25">
        <v>93.596225143242322</v>
      </c>
      <c r="CY14" s="25">
        <v>84.107946026986497</v>
      </c>
      <c r="CZ14" s="25">
        <v>15.892053973013493</v>
      </c>
      <c r="DA14" s="25">
        <v>17.142857142857142</v>
      </c>
      <c r="DB14" s="25">
        <v>82.857142857142861</v>
      </c>
      <c r="DC14" s="25">
        <v>97.619793297839024</v>
      </c>
      <c r="DD14" s="25">
        <v>2.3802067021609772</v>
      </c>
      <c r="DE14" s="25">
        <v>5.7356608478802995</v>
      </c>
      <c r="DF14" s="25">
        <v>94.264339152119703</v>
      </c>
      <c r="DG14" s="25">
        <v>38.300326860219187</v>
      </c>
      <c r="DH14" s="25">
        <v>61.699673139780806</v>
      </c>
      <c r="DI14" s="25">
        <v>56.253585771658067</v>
      </c>
      <c r="DJ14" s="25">
        <v>43.746414228341941</v>
      </c>
      <c r="DK14" s="25">
        <v>31.576305220883533</v>
      </c>
      <c r="DL14" s="25">
        <v>68.42369477911646</v>
      </c>
      <c r="DM14" s="27">
        <v>48.532363271450073</v>
      </c>
      <c r="DN14" s="27">
        <v>51.467636728549927</v>
      </c>
      <c r="DO14" s="51">
        <v>3</v>
      </c>
      <c r="DP14" s="65"/>
      <c r="DQ14" s="25">
        <v>66.067037660152721</v>
      </c>
      <c r="DR14" s="25">
        <v>33.932962339847286</v>
      </c>
      <c r="DS14" s="25">
        <v>0</v>
      </c>
    </row>
    <row r="15" spans="1:123" x14ac:dyDescent="0.25">
      <c r="A15" s="15">
        <v>2023</v>
      </c>
      <c r="B15" s="15">
        <v>32023</v>
      </c>
      <c r="C15" s="25">
        <v>7.9549511146993304</v>
      </c>
      <c r="D15" s="25">
        <v>74.707331512709345</v>
      </c>
      <c r="E15" s="25">
        <v>25.292668487290644</v>
      </c>
      <c r="F15" s="36">
        <v>37.947835341265289</v>
      </c>
      <c r="G15" s="36">
        <v>12.904808227948084</v>
      </c>
      <c r="H15" s="36">
        <v>0.40158639096056475</v>
      </c>
      <c r="I15" s="36">
        <v>48.70087218245159</v>
      </c>
      <c r="J15" s="36">
        <v>4.4897857374473077E-2</v>
      </c>
      <c r="K15" s="36">
        <v>506.74419999999998</v>
      </c>
      <c r="L15" s="25">
        <v>70.331177575687036</v>
      </c>
      <c r="M15" s="25">
        <v>28.366670913492165</v>
      </c>
      <c r="N15" s="25">
        <v>45.214384279040381</v>
      </c>
      <c r="O15" s="25">
        <v>18.236315722418546</v>
      </c>
      <c r="P15" s="36">
        <v>68.294952071333697</v>
      </c>
      <c r="Q15" s="36">
        <v>78.1006958657388</v>
      </c>
      <c r="R15" s="36">
        <v>42.6915317311813</v>
      </c>
      <c r="S15" s="36">
        <v>54.695047073270601</v>
      </c>
      <c r="T15" s="49">
        <v>52813</v>
      </c>
      <c r="U15" s="49">
        <v>10552</v>
      </c>
      <c r="V15" s="49">
        <v>9579</v>
      </c>
      <c r="W15" s="49">
        <v>7063</v>
      </c>
      <c r="X15" s="49">
        <v>12742</v>
      </c>
      <c r="Y15" s="49">
        <v>11725</v>
      </c>
      <c r="Z15" s="49">
        <v>8758</v>
      </c>
      <c r="AA15" s="25">
        <v>7.9549511146993295</v>
      </c>
      <c r="AB15" s="25">
        <v>19.979929184102399</v>
      </c>
      <c r="AC15" s="25">
        <v>90.778999241849888</v>
      </c>
      <c r="AD15" s="25">
        <v>66.935178165276724</v>
      </c>
      <c r="AE15" s="25">
        <v>92.018521425207979</v>
      </c>
      <c r="AF15" s="25">
        <v>68.733322869251296</v>
      </c>
      <c r="AG15" s="35">
        <v>66.587059880370703</v>
      </c>
      <c r="AH15" s="35">
        <v>77.639751552795005</v>
      </c>
      <c r="AI15" s="35">
        <v>55.5555555555556</v>
      </c>
      <c r="AJ15" s="35">
        <v>72.6050692363754</v>
      </c>
      <c r="AK15" s="35">
        <v>41.5021581472799</v>
      </c>
      <c r="AL15" s="35">
        <v>48.6542443064182</v>
      </c>
      <c r="AM15" s="35">
        <v>35.185185185185198</v>
      </c>
      <c r="AN15" s="35">
        <v>47.488325640402699</v>
      </c>
      <c r="AO15" s="25">
        <v>69.409192007924801</v>
      </c>
      <c r="AP15" s="25">
        <v>71.069690845123105</v>
      </c>
      <c r="AQ15" s="25">
        <v>43.332149599087899</v>
      </c>
      <c r="AR15" s="25">
        <v>46.722060034433703</v>
      </c>
      <c r="AS15" s="25">
        <v>66.722606120434307</v>
      </c>
      <c r="AT15" s="25">
        <v>66.4788621409716</v>
      </c>
      <c r="AU15" s="25">
        <v>77.049180327868896</v>
      </c>
      <c r="AV15" s="25">
        <v>78</v>
      </c>
      <c r="AW15" s="25">
        <v>56</v>
      </c>
      <c r="AX15" s="25">
        <v>55.172413793103402</v>
      </c>
      <c r="AY15" s="25">
        <v>71.029678982434902</v>
      </c>
      <c r="AZ15" s="25">
        <v>73.871548911720296</v>
      </c>
      <c r="BA15" s="25">
        <v>40.626850937808499</v>
      </c>
      <c r="BB15" s="25">
        <v>42.200858910208403</v>
      </c>
      <c r="BC15" s="25">
        <v>49.7267759562842</v>
      </c>
      <c r="BD15" s="25">
        <v>48</v>
      </c>
      <c r="BE15" s="25">
        <v>36</v>
      </c>
      <c r="BF15" s="25">
        <v>34.482758620689701</v>
      </c>
      <c r="BG15" s="25">
        <v>44.963658388855201</v>
      </c>
      <c r="BH15" s="25">
        <v>49.517943224424201</v>
      </c>
      <c r="BI15" s="25">
        <v>93.542343242568094</v>
      </c>
      <c r="BJ15" s="25">
        <v>89.442567567567593</v>
      </c>
      <c r="BK15" s="25">
        <v>86.856460075848105</v>
      </c>
      <c r="BL15" s="25">
        <v>75.679775073064306</v>
      </c>
      <c r="BM15" s="25">
        <v>69.843304528477006</v>
      </c>
      <c r="BN15" s="25">
        <v>25.603593486805199</v>
      </c>
      <c r="BO15" s="25">
        <v>71.583812140894295</v>
      </c>
      <c r="BP15" s="25">
        <v>63.914695945945901</v>
      </c>
      <c r="BQ15" s="25">
        <v>57.582212062964302</v>
      </c>
      <c r="BR15" s="25">
        <v>48.059635233620703</v>
      </c>
      <c r="BS15" s="25">
        <v>43.368621124052403</v>
      </c>
      <c r="BT15" s="25">
        <v>12.078108428473399</v>
      </c>
      <c r="BU15" s="50">
        <v>204</v>
      </c>
      <c r="BV15" s="25">
        <v>49.378008850919905</v>
      </c>
      <c r="BW15" s="25">
        <v>31.480037687469299</v>
      </c>
      <c r="BX15" s="25">
        <v>81.890931209488869</v>
      </c>
      <c r="BY15" s="25">
        <v>18.109068790511131</v>
      </c>
      <c r="BZ15" s="25">
        <v>98.897527039099771</v>
      </c>
      <c r="CA15" s="25">
        <v>0.48470793970613391</v>
      </c>
      <c r="CB15" s="25">
        <v>0.61776502119409227</v>
      </c>
      <c r="CC15" s="25">
        <v>0.14799438774529589</v>
      </c>
      <c r="CD15" s="25">
        <v>99.8520056122547</v>
      </c>
      <c r="CE15" s="25">
        <v>7.9359587922120358</v>
      </c>
      <c r="CF15" s="25">
        <v>92.064041207787966</v>
      </c>
      <c r="CG15" s="25">
        <v>22.098658171638188</v>
      </c>
      <c r="CH15" s="25">
        <v>77.901341828361808</v>
      </c>
      <c r="CI15" s="25">
        <v>82.035018931749605</v>
      </c>
      <c r="CJ15" s="25">
        <v>16.773337946145421</v>
      </c>
      <c r="CK15" s="25">
        <v>1.1916431221049799</v>
      </c>
      <c r="CL15" s="25">
        <v>84.149224470968107</v>
      </c>
      <c r="CM15" s="25">
        <v>15.850775529031885</v>
      </c>
      <c r="CN15" s="25">
        <v>98.889081089392448</v>
      </c>
      <c r="CO15" s="25">
        <v>1.1109189106075457</v>
      </c>
      <c r="CP15" s="25">
        <v>7.967358705507638</v>
      </c>
      <c r="CQ15" s="25">
        <v>53.432975245212525</v>
      </c>
      <c r="CR15" s="25">
        <v>10.138786948688864</v>
      </c>
      <c r="CS15" s="25">
        <v>7.856809234670048</v>
      </c>
      <c r="CT15" s="25">
        <v>27.87082137852806</v>
      </c>
      <c r="CU15" s="25">
        <v>0.70060719290051376</v>
      </c>
      <c r="CV15" s="25">
        <v>6.4000389999999996</v>
      </c>
      <c r="CW15" s="25">
        <v>4.647377337806863</v>
      </c>
      <c r="CX15" s="25">
        <v>95.352622662193127</v>
      </c>
      <c r="CY15" s="25">
        <v>69.796347643178123</v>
      </c>
      <c r="CZ15" s="25">
        <v>30.203652356821877</v>
      </c>
      <c r="DA15" s="25">
        <v>12.5314333612741</v>
      </c>
      <c r="DB15" s="25">
        <v>87.468566638725903</v>
      </c>
      <c r="DC15" s="25">
        <v>96.285642472142314</v>
      </c>
      <c r="DD15" s="25">
        <v>3.7143575278576813</v>
      </c>
      <c r="DE15" s="25">
        <v>5.5904164289788936</v>
      </c>
      <c r="DF15" s="25">
        <v>94.409583571021102</v>
      </c>
      <c r="DG15" s="25">
        <v>30.334668905551215</v>
      </c>
      <c r="DH15" s="25">
        <v>69.665331094448788</v>
      </c>
      <c r="DI15" s="25">
        <v>50.23292776498959</v>
      </c>
      <c r="DJ15" s="25">
        <v>49.76707223501041</v>
      </c>
      <c r="DK15" s="25">
        <v>48.799736928641899</v>
      </c>
      <c r="DL15" s="25">
        <v>51.200263071358108</v>
      </c>
      <c r="DM15" s="27">
        <v>38.635763089351101</v>
      </c>
      <c r="DN15" s="27">
        <v>61.364236910648899</v>
      </c>
      <c r="DO15" s="51">
        <v>4</v>
      </c>
      <c r="DP15" s="65"/>
      <c r="DQ15" s="25">
        <v>42.769027425927966</v>
      </c>
      <c r="DR15" s="25">
        <v>57.225465359621111</v>
      </c>
      <c r="DS15" s="25">
        <v>5.5072144509307197E-3</v>
      </c>
    </row>
    <row r="16" spans="1:123" x14ac:dyDescent="0.25">
      <c r="A16" s="15">
        <v>2023</v>
      </c>
      <c r="B16" s="15">
        <v>32024</v>
      </c>
      <c r="C16" s="25">
        <v>6.690756603770744</v>
      </c>
      <c r="D16" s="25">
        <v>79.035843920145183</v>
      </c>
      <c r="E16" s="25">
        <v>20.96415607985481</v>
      </c>
      <c r="F16" s="36">
        <v>32.789128139203896</v>
      </c>
      <c r="G16" s="36">
        <v>6.4827142922730827</v>
      </c>
      <c r="H16" s="36">
        <v>0.31862632569670812</v>
      </c>
      <c r="I16" s="36">
        <v>60.33790918690601</v>
      </c>
      <c r="J16" s="36">
        <v>7.1622055920297509E-2</v>
      </c>
      <c r="K16" s="36">
        <v>558.25440000000003</v>
      </c>
      <c r="L16" s="25">
        <v>68.625650724863888</v>
      </c>
      <c r="M16" s="25">
        <v>28.111777648231378</v>
      </c>
      <c r="N16" s="25">
        <v>34.747560068676151</v>
      </c>
      <c r="O16" s="25">
        <v>14.233973334336273</v>
      </c>
      <c r="P16" s="36">
        <v>64.783454356846505</v>
      </c>
      <c r="Q16" s="36">
        <v>77.820049457865707</v>
      </c>
      <c r="R16" s="36">
        <v>30.264522821576801</v>
      </c>
      <c r="S16" s="36">
        <v>45.241265614101799</v>
      </c>
      <c r="T16" s="49">
        <v>44420</v>
      </c>
      <c r="U16" s="49">
        <v>9621</v>
      </c>
      <c r="V16" s="49">
        <v>8558</v>
      </c>
      <c r="W16" s="49">
        <v>5148</v>
      </c>
      <c r="X16" s="49">
        <v>11369</v>
      </c>
      <c r="Y16" s="49">
        <v>10247</v>
      </c>
      <c r="Z16" s="49">
        <v>6354</v>
      </c>
      <c r="AA16" s="25">
        <v>6.690756603770744</v>
      </c>
      <c r="AB16" s="25">
        <v>21.659162539396668</v>
      </c>
      <c r="AC16" s="25">
        <v>88.951252468558366</v>
      </c>
      <c r="AD16" s="25">
        <v>53.507951356407858</v>
      </c>
      <c r="AE16" s="25">
        <v>90.131058140557656</v>
      </c>
      <c r="AF16" s="25">
        <v>55.888820476734978</v>
      </c>
      <c r="AG16" s="35">
        <v>63.557945443342902</v>
      </c>
      <c r="AH16" s="35">
        <v>72.334293948126799</v>
      </c>
      <c r="AI16" s="35">
        <v>76.923076923076906</v>
      </c>
      <c r="AJ16" s="35">
        <v>71.092848111703603</v>
      </c>
      <c r="AK16" s="35">
        <v>28.7822774883773</v>
      </c>
      <c r="AL16" s="35">
        <v>39.481268011527398</v>
      </c>
      <c r="AM16" s="35">
        <v>53.846153846153797</v>
      </c>
      <c r="AN16" s="35">
        <v>37.6394920565115</v>
      </c>
      <c r="AO16" s="25">
        <v>67.782909930715903</v>
      </c>
      <c r="AP16" s="25">
        <v>69.324154143228995</v>
      </c>
      <c r="AQ16" s="25">
        <v>33.4244965763138</v>
      </c>
      <c r="AR16" s="25">
        <v>35.8441776509109</v>
      </c>
      <c r="AS16" s="25">
        <v>63.583276386904402</v>
      </c>
      <c r="AT16" s="25">
        <v>63.537151308072801</v>
      </c>
      <c r="AU16" s="25">
        <v>74.193548387096797</v>
      </c>
      <c r="AV16" s="25">
        <v>70.8333333333333</v>
      </c>
      <c r="AW16" s="25">
        <v>69.696969696969703</v>
      </c>
      <c r="AX16" s="25">
        <v>82.2222222222222</v>
      </c>
      <c r="AY16" s="25">
        <v>69.801336518399793</v>
      </c>
      <c r="AZ16" s="25">
        <v>72.168896278940906</v>
      </c>
      <c r="BA16" s="25">
        <v>28.017643039075601</v>
      </c>
      <c r="BB16" s="25">
        <v>29.409964812076101</v>
      </c>
      <c r="BC16" s="25">
        <v>36.774193548387103</v>
      </c>
      <c r="BD16" s="25">
        <v>41.6666666666667</v>
      </c>
      <c r="BE16" s="25">
        <v>33.3333333333333</v>
      </c>
      <c r="BF16" s="25">
        <v>68.8888888888889</v>
      </c>
      <c r="BG16" s="25">
        <v>36.046687430074698</v>
      </c>
      <c r="BH16" s="25">
        <v>38.966568412566403</v>
      </c>
      <c r="BI16" s="25">
        <v>91.504002246875402</v>
      </c>
      <c r="BJ16" s="25">
        <v>87.829566854990603</v>
      </c>
      <c r="BK16" s="25">
        <v>85.788232587565403</v>
      </c>
      <c r="BL16" s="25">
        <v>73.365817400999305</v>
      </c>
      <c r="BM16" s="25">
        <v>67.1875</v>
      </c>
      <c r="BN16" s="25">
        <v>24.052902936561299</v>
      </c>
      <c r="BO16" s="25">
        <v>57.941300379160197</v>
      </c>
      <c r="BP16" s="25">
        <v>52.448210922787197</v>
      </c>
      <c r="BQ16" s="25">
        <v>47.167423937424502</v>
      </c>
      <c r="BR16" s="25">
        <v>36.4826361646777</v>
      </c>
      <c r="BS16" s="25">
        <v>31.550751879699199</v>
      </c>
      <c r="BT16" s="25">
        <v>7.6739146678622099</v>
      </c>
      <c r="BU16" s="50">
        <v>252</v>
      </c>
      <c r="BV16" s="25">
        <v>41.413425700728403</v>
      </c>
      <c r="BW16" s="25">
        <v>17.092303404061198</v>
      </c>
      <c r="BX16" s="25">
        <v>74.326465927099832</v>
      </c>
      <c r="BY16" s="25">
        <v>25.673534072900157</v>
      </c>
      <c r="BZ16" s="25">
        <v>98.360841314043796</v>
      </c>
      <c r="CA16" s="25">
        <v>1.2203128891303856</v>
      </c>
      <c r="CB16" s="25">
        <v>0.41884579682582807</v>
      </c>
      <c r="CC16" s="25">
        <v>0.50408562550351022</v>
      </c>
      <c r="CD16" s="25">
        <v>99.495914374496479</v>
      </c>
      <c r="CE16" s="25">
        <v>17.341466221659569</v>
      </c>
      <c r="CF16" s="25">
        <v>82.658533778340427</v>
      </c>
      <c r="CG16" s="25">
        <v>24.543460694909385</v>
      </c>
      <c r="CH16" s="25">
        <v>75.456539305090615</v>
      </c>
      <c r="CI16" s="25">
        <v>81.760847047991717</v>
      </c>
      <c r="CJ16" s="25">
        <v>17.433536655541491</v>
      </c>
      <c r="CK16" s="25">
        <v>0.80561629646679711</v>
      </c>
      <c r="CL16" s="25">
        <v>75.504661065715268</v>
      </c>
      <c r="CM16" s="25">
        <v>24.495338934284728</v>
      </c>
      <c r="CN16" s="25">
        <v>98.925077684428587</v>
      </c>
      <c r="CO16" s="25">
        <v>1.074922315571412</v>
      </c>
      <c r="CP16" s="25">
        <v>8.9590171262180558</v>
      </c>
      <c r="CQ16" s="25">
        <v>55.532889490569893</v>
      </c>
      <c r="CR16" s="25">
        <v>10.364779407673904</v>
      </c>
      <c r="CS16" s="25">
        <v>8.8162750588802545</v>
      </c>
      <c r="CT16" s="25">
        <v>24.763088107115703</v>
      </c>
      <c r="CU16" s="25">
        <v>0.5229679357602508</v>
      </c>
      <c r="CV16" s="25">
        <v>6.0399799999999999</v>
      </c>
      <c r="CW16" s="25">
        <v>4.5474581251836614</v>
      </c>
      <c r="CX16" s="25">
        <v>95.452541874816347</v>
      </c>
      <c r="CY16" s="25">
        <v>74.412677304964532</v>
      </c>
      <c r="CZ16" s="25">
        <v>25.587322695035464</v>
      </c>
      <c r="DA16" s="25">
        <v>12.434241989478718</v>
      </c>
      <c r="DB16" s="25">
        <v>87.565758010521279</v>
      </c>
      <c r="DC16" s="25">
        <v>97.085909325090157</v>
      </c>
      <c r="DD16" s="25">
        <v>2.9140906749098403</v>
      </c>
      <c r="DE16" s="25">
        <v>3.9414414414414414</v>
      </c>
      <c r="DF16" s="25">
        <v>96.058558558558559</v>
      </c>
      <c r="DG16" s="25">
        <v>33.786277624245983</v>
      </c>
      <c r="DH16" s="25">
        <v>66.213722375754017</v>
      </c>
      <c r="DI16" s="25">
        <v>53.129161118508648</v>
      </c>
      <c r="DJ16" s="25">
        <v>46.870838881491345</v>
      </c>
      <c r="DK16" s="25">
        <v>43.604445772982963</v>
      </c>
      <c r="DL16" s="25">
        <v>56.395554227017044</v>
      </c>
      <c r="DM16" s="27">
        <v>42.807150687241759</v>
      </c>
      <c r="DN16" s="27">
        <v>57.192849312758241</v>
      </c>
      <c r="DO16" s="51">
        <v>9</v>
      </c>
      <c r="DP16" s="65"/>
      <c r="DQ16" s="25">
        <v>48.248370577281193</v>
      </c>
      <c r="DR16" s="25">
        <v>51.739990689013041</v>
      </c>
      <c r="DS16" s="25">
        <v>1.1638733705772812E-2</v>
      </c>
    </row>
    <row r="17" spans="1:123" x14ac:dyDescent="0.25">
      <c r="A17" s="15">
        <v>2023</v>
      </c>
      <c r="B17" s="15">
        <v>32025</v>
      </c>
      <c r="C17" s="25">
        <v>6.0844915130418542</v>
      </c>
      <c r="D17" s="25">
        <v>76.521370293670003</v>
      </c>
      <c r="E17" s="25">
        <v>23.478629706329997</v>
      </c>
      <c r="F17" s="36">
        <v>41.099976891241781</v>
      </c>
      <c r="G17" s="36">
        <v>6.3696140837377362</v>
      </c>
      <c r="H17" s="36">
        <v>0.41385685174681203</v>
      </c>
      <c r="I17" s="36">
        <v>52.052477889119977</v>
      </c>
      <c r="J17" s="36">
        <v>6.4074284153694247E-2</v>
      </c>
      <c r="K17" s="36">
        <v>453.46319999999997</v>
      </c>
      <c r="L17" s="25">
        <v>75.180373664919813</v>
      </c>
      <c r="M17" s="25">
        <v>38.700992582661158</v>
      </c>
      <c r="N17" s="25">
        <v>50.157006479799207</v>
      </c>
      <c r="O17" s="25">
        <v>25.819583504530414</v>
      </c>
      <c r="P17" s="36">
        <v>73.780165031916496</v>
      </c>
      <c r="Q17" s="36">
        <v>78.0167109268735</v>
      </c>
      <c r="R17" s="36">
        <v>48.245368208002496</v>
      </c>
      <c r="S17" s="36">
        <v>53.970464408316602</v>
      </c>
      <c r="T17" s="49">
        <v>40395</v>
      </c>
      <c r="U17" s="49">
        <v>8388</v>
      </c>
      <c r="V17" s="49">
        <v>7753</v>
      </c>
      <c r="W17" s="49">
        <v>5932</v>
      </c>
      <c r="X17" s="49">
        <v>9970</v>
      </c>
      <c r="Y17" s="49">
        <v>9309</v>
      </c>
      <c r="Z17" s="49">
        <v>7231</v>
      </c>
      <c r="AA17" s="25">
        <v>6.0844915130418542</v>
      </c>
      <c r="AB17" s="25">
        <v>20.764946156702564</v>
      </c>
      <c r="AC17" s="25">
        <v>92.429661421077739</v>
      </c>
      <c r="AD17" s="25">
        <v>70.720076299475437</v>
      </c>
      <c r="AE17" s="25">
        <v>93.370110330992986</v>
      </c>
      <c r="AF17" s="25">
        <v>72.52758274824474</v>
      </c>
      <c r="AG17" s="35">
        <v>72.224493968513599</v>
      </c>
      <c r="AH17" s="35">
        <v>78.680203045685303</v>
      </c>
      <c r="AI17" s="35">
        <v>80.327868852459005</v>
      </c>
      <c r="AJ17" s="35">
        <v>77.234398317121801</v>
      </c>
      <c r="AK17" s="35">
        <v>47.319055407892002</v>
      </c>
      <c r="AL17" s="35">
        <v>54.314720812182699</v>
      </c>
      <c r="AM17" s="35">
        <v>57.377049180327901</v>
      </c>
      <c r="AN17" s="35">
        <v>52.122476132256999</v>
      </c>
      <c r="AO17" s="25">
        <v>74.348840971596303</v>
      </c>
      <c r="AP17" s="25">
        <v>75.872954764196294</v>
      </c>
      <c r="AQ17" s="25">
        <v>48.103723219857201</v>
      </c>
      <c r="AR17" s="25">
        <v>51.867179980750699</v>
      </c>
      <c r="AS17" s="25">
        <v>72.0750864855668</v>
      </c>
      <c r="AT17" s="25">
        <v>72.3470574552221</v>
      </c>
      <c r="AU17" s="25">
        <v>78.260869565217405</v>
      </c>
      <c r="AV17" s="25">
        <v>78.969957081545104</v>
      </c>
      <c r="AW17" s="25">
        <v>81.818181818181799</v>
      </c>
      <c r="AX17" s="25">
        <v>79.487179487179503</v>
      </c>
      <c r="AY17" s="25">
        <v>75.894050145405998</v>
      </c>
      <c r="AZ17" s="25">
        <v>78.364763198886394</v>
      </c>
      <c r="BA17" s="25">
        <v>46.010321556173103</v>
      </c>
      <c r="BB17" s="25">
        <v>48.392649453361201</v>
      </c>
      <c r="BC17" s="25">
        <v>54.037267080745302</v>
      </c>
      <c r="BD17" s="25">
        <v>54.506437768240303</v>
      </c>
      <c r="BE17" s="25">
        <v>40.909090909090899</v>
      </c>
      <c r="BF17" s="25">
        <v>66.6666666666667</v>
      </c>
      <c r="BG17" s="25">
        <v>49.528413110115501</v>
      </c>
      <c r="BH17" s="25">
        <v>54.310144831471803</v>
      </c>
      <c r="BI17" s="25">
        <v>94.831172987678002</v>
      </c>
      <c r="BJ17" s="25">
        <v>90.916420317119005</v>
      </c>
      <c r="BK17" s="25">
        <v>89.277982936457406</v>
      </c>
      <c r="BL17" s="25">
        <v>81.225404960190403</v>
      </c>
      <c r="BM17" s="25">
        <v>75.212460642536698</v>
      </c>
      <c r="BN17" s="25">
        <v>29.754237288135599</v>
      </c>
      <c r="BO17" s="25">
        <v>75.820131220995407</v>
      </c>
      <c r="BP17" s="25">
        <v>66.998118785272794</v>
      </c>
      <c r="BQ17" s="25">
        <v>61.473322297211297</v>
      </c>
      <c r="BR17" s="25">
        <v>53.834538299624803</v>
      </c>
      <c r="BS17" s="25">
        <v>48.477249296441798</v>
      </c>
      <c r="BT17" s="25">
        <v>14.491525423728801</v>
      </c>
      <c r="BU17" s="50">
        <v>109</v>
      </c>
      <c r="BV17" s="25">
        <v>53.702417587683101</v>
      </c>
      <c r="BW17" s="25">
        <v>33.498877449859798</v>
      </c>
      <c r="BX17" s="25">
        <v>69.308675685739104</v>
      </c>
      <c r="BY17" s="25">
        <v>30.691324314260893</v>
      </c>
      <c r="BZ17" s="25">
        <v>98.078689338463448</v>
      </c>
      <c r="CA17" s="25">
        <v>1.6532208017872658</v>
      </c>
      <c r="CB17" s="25">
        <v>0.26808985974928634</v>
      </c>
      <c r="CC17" s="25">
        <v>0.22019184530890132</v>
      </c>
      <c r="CD17" s="25">
        <v>99.779808154691096</v>
      </c>
      <c r="CE17" s="25">
        <v>2.67267343271494</v>
      </c>
      <c r="CF17" s="25">
        <v>97.327326567285056</v>
      </c>
      <c r="CG17" s="25">
        <v>54.897604820999945</v>
      </c>
      <c r="CH17" s="25">
        <v>45.102395179000048</v>
      </c>
      <c r="CI17" s="25">
        <v>79.357647237478162</v>
      </c>
      <c r="CJ17" s="25">
        <v>14.01128799574802</v>
      </c>
      <c r="CK17" s="25">
        <v>6.6310647667738101</v>
      </c>
      <c r="CL17" s="25">
        <v>83.027511325959864</v>
      </c>
      <c r="CM17" s="25">
        <v>16.97248867404014</v>
      </c>
      <c r="CN17" s="25">
        <v>98.420692971577537</v>
      </c>
      <c r="CO17" s="25">
        <v>1.5793070284224646</v>
      </c>
      <c r="CP17" s="25">
        <v>7.9460137178257977</v>
      </c>
      <c r="CQ17" s="25">
        <v>55.08703481392557</v>
      </c>
      <c r="CR17" s="25">
        <v>9.0657691648087813</v>
      </c>
      <c r="CS17" s="25">
        <v>7.9510375578802943</v>
      </c>
      <c r="CT17" s="25">
        <v>27.193020065168927</v>
      </c>
      <c r="CU17" s="25">
        <v>0.70313839821642943</v>
      </c>
      <c r="CV17" s="25">
        <v>6.2383899999999999</v>
      </c>
      <c r="CW17" s="25">
        <v>4.3909465020576128</v>
      </c>
      <c r="CX17" s="25">
        <v>95.609053497942384</v>
      </c>
      <c r="CY17" s="25">
        <v>66.831990080595162</v>
      </c>
      <c r="CZ17" s="25">
        <v>33.168009919404831</v>
      </c>
      <c r="DA17" s="25">
        <v>10.920770877944326</v>
      </c>
      <c r="DB17" s="25">
        <v>89.079229122055665</v>
      </c>
      <c r="DC17" s="25">
        <v>96.633519784545257</v>
      </c>
      <c r="DD17" s="25">
        <v>3.3664802154547342</v>
      </c>
      <c r="DE17" s="25">
        <v>7.841614906832298</v>
      </c>
      <c r="DF17" s="25">
        <v>92.158385093167709</v>
      </c>
      <c r="DG17" s="25">
        <v>28.712756907760006</v>
      </c>
      <c r="DH17" s="25">
        <v>71.28724309223999</v>
      </c>
      <c r="DI17" s="25">
        <v>54.067300658376006</v>
      </c>
      <c r="DJ17" s="25">
        <v>45.932699341623994</v>
      </c>
      <c r="DK17" s="25">
        <v>41.583760058522316</v>
      </c>
      <c r="DL17" s="25">
        <v>58.416239941477684</v>
      </c>
      <c r="DM17" s="27">
        <v>34.610711281428166</v>
      </c>
      <c r="DN17" s="27">
        <v>65.389288718571819</v>
      </c>
      <c r="DO17" s="51">
        <v>2</v>
      </c>
      <c r="DP17" s="65"/>
      <c r="DQ17" s="25">
        <v>43.928464081755337</v>
      </c>
      <c r="DR17" s="25">
        <v>56.064021641118124</v>
      </c>
      <c r="DS17" s="25">
        <v>7.5142771265404263E-3</v>
      </c>
    </row>
    <row r="18" spans="1:123" x14ac:dyDescent="0.25">
      <c r="A18" s="15">
        <v>2023</v>
      </c>
      <c r="B18" s="15">
        <v>32026</v>
      </c>
      <c r="C18" s="25">
        <v>44.057321799485166</v>
      </c>
      <c r="D18" s="25">
        <v>77.909305449161664</v>
      </c>
      <c r="E18" s="25">
        <v>22.090694550838347</v>
      </c>
      <c r="F18" s="36">
        <v>19.285834246129472</v>
      </c>
      <c r="G18" s="36">
        <v>10.303622995626009</v>
      </c>
      <c r="H18" s="36">
        <v>0.9427190079082578</v>
      </c>
      <c r="I18" s="36">
        <v>69.306269980574911</v>
      </c>
      <c r="J18" s="36">
        <v>0.16155376976135519</v>
      </c>
      <c r="K18" s="36">
        <v>436.1506</v>
      </c>
      <c r="L18" s="25">
        <v>75.106201199081752</v>
      </c>
      <c r="M18" s="25">
        <v>26.875184759052928</v>
      </c>
      <c r="N18" s="25">
        <v>48.371433028981528</v>
      </c>
      <c r="O18" s="25">
        <v>17.308706590926974</v>
      </c>
      <c r="P18" s="36">
        <v>75.00057114919791</v>
      </c>
      <c r="Q18" s="36">
        <v>77.798065868668402</v>
      </c>
      <c r="R18" s="36">
        <v>48.206363058983698</v>
      </c>
      <c r="S18" s="36">
        <v>50.875769256779598</v>
      </c>
      <c r="T18" s="49">
        <v>292497</v>
      </c>
      <c r="U18" s="49">
        <v>67540</v>
      </c>
      <c r="V18" s="49">
        <v>61940</v>
      </c>
      <c r="W18" s="49">
        <v>45258</v>
      </c>
      <c r="X18" s="49">
        <v>80340</v>
      </c>
      <c r="Y18" s="49">
        <v>74478</v>
      </c>
      <c r="Z18" s="49">
        <v>55342</v>
      </c>
      <c r="AA18" s="25">
        <v>44.057321799485166</v>
      </c>
      <c r="AB18" s="25">
        <v>23.090835119676441</v>
      </c>
      <c r="AC18" s="25">
        <v>91.708617115783241</v>
      </c>
      <c r="AD18" s="25">
        <v>67.009179745336098</v>
      </c>
      <c r="AE18" s="25">
        <v>92.703510082150871</v>
      </c>
      <c r="AF18" s="25">
        <v>68.884739855613645</v>
      </c>
      <c r="AG18" s="35">
        <v>71.159937421487896</v>
      </c>
      <c r="AH18" s="35">
        <v>76.383414787955203</v>
      </c>
      <c r="AI18" s="35">
        <v>73.873045078196895</v>
      </c>
      <c r="AJ18" s="35">
        <v>76.058331201890894</v>
      </c>
      <c r="AK18" s="35">
        <v>44.957112140385497</v>
      </c>
      <c r="AL18" s="35">
        <v>47.390824530979003</v>
      </c>
      <c r="AM18" s="35">
        <v>51.241950321987098</v>
      </c>
      <c r="AN18" s="35">
        <v>49.209623789511802</v>
      </c>
      <c r="AO18" s="25">
        <v>74.038516507074505</v>
      </c>
      <c r="AP18" s="25">
        <v>75.866305467587495</v>
      </c>
      <c r="AQ18" s="25">
        <v>46.309489781334896</v>
      </c>
      <c r="AR18" s="25">
        <v>49.839368155976999</v>
      </c>
      <c r="AS18" s="25">
        <v>71.318480370204497</v>
      </c>
      <c r="AT18" s="25">
        <v>71.048381802665304</v>
      </c>
      <c r="AU18" s="25">
        <v>76.215139442231106</v>
      </c>
      <c r="AV18" s="25">
        <v>76.493608139838202</v>
      </c>
      <c r="AW18" s="25">
        <v>73.940677966101703</v>
      </c>
      <c r="AX18" s="25">
        <v>73.821138211382106</v>
      </c>
      <c r="AY18" s="25">
        <v>74.677686690857001</v>
      </c>
      <c r="AZ18" s="25">
        <v>77.044887820461497</v>
      </c>
      <c r="BA18" s="25">
        <v>44.116659202866103</v>
      </c>
      <c r="BB18" s="25">
        <v>45.5484802730913</v>
      </c>
      <c r="BC18" s="25">
        <v>46.254980079681303</v>
      </c>
      <c r="BD18" s="25">
        <v>48.1346204017741</v>
      </c>
      <c r="BE18" s="25">
        <v>50.635593220338997</v>
      </c>
      <c r="BF18" s="25">
        <v>51.707317073170699</v>
      </c>
      <c r="BG18" s="25">
        <v>46.831967029521103</v>
      </c>
      <c r="BH18" s="25">
        <v>50.9086078469659</v>
      </c>
      <c r="BI18" s="25">
        <v>93.797584406266196</v>
      </c>
      <c r="BJ18" s="25">
        <v>90.883776437048297</v>
      </c>
      <c r="BK18" s="25">
        <v>89.079821287275095</v>
      </c>
      <c r="BL18" s="25">
        <v>79.435664079957704</v>
      </c>
      <c r="BM18" s="25">
        <v>73.421669953083594</v>
      </c>
      <c r="BN18" s="25">
        <v>34.841837639685501</v>
      </c>
      <c r="BO18" s="25">
        <v>71.541037190576802</v>
      </c>
      <c r="BP18" s="25">
        <v>64.466618046807696</v>
      </c>
      <c r="BQ18" s="25">
        <v>59.114269044174698</v>
      </c>
      <c r="BR18" s="25">
        <v>49.479272471187301</v>
      </c>
      <c r="BS18" s="25">
        <v>45.451995648330701</v>
      </c>
      <c r="BT18" s="25">
        <v>19.1781469875244</v>
      </c>
      <c r="BU18" s="50">
        <v>1641</v>
      </c>
      <c r="BV18" s="25">
        <v>53.730532192643096</v>
      </c>
      <c r="BW18" s="25">
        <v>35.399741482399101</v>
      </c>
      <c r="BX18" s="25">
        <v>97.848815421693374</v>
      </c>
      <c r="BY18" s="25">
        <v>2.1511845783066255</v>
      </c>
      <c r="BZ18" s="25">
        <v>99.083761083396652</v>
      </c>
      <c r="CA18" s="25">
        <v>0.28054444876110063</v>
      </c>
      <c r="CB18" s="25">
        <v>0.6356944678422487</v>
      </c>
      <c r="CC18" s="25">
        <v>0.4972276004691219</v>
      </c>
      <c r="CD18" s="25">
        <v>99.502772399530883</v>
      </c>
      <c r="CE18" s="25">
        <v>1.145740081471766</v>
      </c>
      <c r="CF18" s="25">
        <v>98.854259918528228</v>
      </c>
      <c r="CG18" s="25">
        <v>15.786348904783193</v>
      </c>
      <c r="CH18" s="25">
        <v>84.213651095216818</v>
      </c>
      <c r="CI18" s="25">
        <v>80.106038209841842</v>
      </c>
      <c r="CJ18" s="25">
        <v>13.516748901796682</v>
      </c>
      <c r="CK18" s="25">
        <v>6.3772128883614734</v>
      </c>
      <c r="CL18" s="25">
        <v>95.902816813440765</v>
      </c>
      <c r="CM18" s="25">
        <v>4.0971831865592403</v>
      </c>
      <c r="CN18" s="25">
        <v>99.12837701857751</v>
      </c>
      <c r="CO18" s="25">
        <v>0.87162298142249428</v>
      </c>
      <c r="CP18" s="25">
        <v>6.6420981214534951</v>
      </c>
      <c r="CQ18" s="25">
        <v>42.379960892810168</v>
      </c>
      <c r="CR18" s="25">
        <v>9.9197256792259694</v>
      </c>
      <c r="CS18" s="25">
        <v>10.733243963580241</v>
      </c>
      <c r="CT18" s="25">
        <v>36.272077022782952</v>
      </c>
      <c r="CU18" s="25">
        <v>0.69499244160066931</v>
      </c>
      <c r="CV18" s="25">
        <v>7.1939479999999998</v>
      </c>
      <c r="CW18" s="25">
        <v>5.2686822228786028</v>
      </c>
      <c r="CX18" s="25">
        <v>94.73131777712139</v>
      </c>
      <c r="CY18" s="25">
        <v>80.464397232596582</v>
      </c>
      <c r="CZ18" s="25">
        <v>19.535602767403418</v>
      </c>
      <c r="DA18" s="25">
        <v>16.475523529212762</v>
      </c>
      <c r="DB18" s="25">
        <v>83.524476470787235</v>
      </c>
      <c r="DC18" s="25">
        <v>96.506293826465097</v>
      </c>
      <c r="DD18" s="25">
        <v>3.4937061735349011</v>
      </c>
      <c r="DE18" s="25">
        <v>6.6526669466610659</v>
      </c>
      <c r="DF18" s="25">
        <v>93.347333053338929</v>
      </c>
      <c r="DG18" s="25">
        <v>26.884096193992708</v>
      </c>
      <c r="DH18" s="25">
        <v>73.115903806007296</v>
      </c>
      <c r="DI18" s="25">
        <v>40.821515027579117</v>
      </c>
      <c r="DJ18" s="25">
        <v>59.17848497242089</v>
      </c>
      <c r="DK18" s="25">
        <v>55.762322172725966</v>
      </c>
      <c r="DL18" s="25">
        <v>44.237677827274034</v>
      </c>
      <c r="DM18" s="27">
        <v>38.447960663178463</v>
      </c>
      <c r="DN18" s="27">
        <v>61.55203933682153</v>
      </c>
      <c r="DO18" s="51">
        <v>103</v>
      </c>
      <c r="DP18" s="65"/>
      <c r="DQ18" s="25">
        <v>27.799068066019249</v>
      </c>
      <c r="DR18" s="25">
        <v>72.196577102294995</v>
      </c>
      <c r="DS18" s="25">
        <v>4.3548316857553457E-3</v>
      </c>
    </row>
    <row r="19" spans="1:123" x14ac:dyDescent="0.25">
      <c r="A19" s="15">
        <v>2023</v>
      </c>
      <c r="B19" s="15">
        <v>32027</v>
      </c>
      <c r="C19" s="25">
        <v>10.485599509565432</v>
      </c>
      <c r="D19" s="25">
        <v>76.640370558008257</v>
      </c>
      <c r="E19" s="25">
        <v>23.35962944199175</v>
      </c>
      <c r="F19" s="36">
        <v>16.703067545223465</v>
      </c>
      <c r="G19" s="36">
        <v>11.471829421781299</v>
      </c>
      <c r="H19" s="36">
        <v>0.56513906369536782</v>
      </c>
      <c r="I19" s="36">
        <v>71.145208657239451</v>
      </c>
      <c r="J19" s="36">
        <v>0.11475531206041312</v>
      </c>
      <c r="K19" s="36">
        <v>493.5686</v>
      </c>
      <c r="L19" s="25">
        <v>72.25046267735965</v>
      </c>
      <c r="M19" s="25">
        <v>43.369166336479672</v>
      </c>
      <c r="N19" s="25">
        <v>46.004935225169646</v>
      </c>
      <c r="O19" s="25">
        <v>27.614988390995709</v>
      </c>
      <c r="P19" s="36">
        <v>70.220931759036901</v>
      </c>
      <c r="Q19" s="36">
        <v>80.295717930589305</v>
      </c>
      <c r="R19" s="36">
        <v>43.600237843347699</v>
      </c>
      <c r="S19" s="36">
        <v>55.488610863484098</v>
      </c>
      <c r="T19" s="49">
        <v>69614</v>
      </c>
      <c r="U19" s="49">
        <v>14299</v>
      </c>
      <c r="V19" s="49">
        <v>13060</v>
      </c>
      <c r="W19" s="49">
        <v>9865</v>
      </c>
      <c r="X19" s="49">
        <v>16833</v>
      </c>
      <c r="Y19" s="49">
        <v>15547</v>
      </c>
      <c r="Z19" s="49">
        <v>11932</v>
      </c>
      <c r="AA19" s="25">
        <v>10.485599509565432</v>
      </c>
      <c r="AB19" s="25">
        <v>20.540408538512366</v>
      </c>
      <c r="AC19" s="25">
        <v>91.335058395692002</v>
      </c>
      <c r="AD19" s="25">
        <v>68.99083852017624</v>
      </c>
      <c r="AE19" s="25">
        <v>92.360244757321937</v>
      </c>
      <c r="AF19" s="25">
        <v>70.88457197172221</v>
      </c>
      <c r="AG19" s="35">
        <v>66.995419621749406</v>
      </c>
      <c r="AH19" s="35">
        <v>74.316939890710401</v>
      </c>
      <c r="AI19" s="35">
        <v>69.892473118279597</v>
      </c>
      <c r="AJ19" s="35">
        <v>73.304258862361706</v>
      </c>
      <c r="AK19" s="35">
        <v>40.695183215130001</v>
      </c>
      <c r="AL19" s="35">
        <v>46.120218579235001</v>
      </c>
      <c r="AM19" s="35">
        <v>49.462365591397798</v>
      </c>
      <c r="AN19" s="35">
        <v>47.074505821117299</v>
      </c>
      <c r="AO19" s="25">
        <v>70.468504696064102</v>
      </c>
      <c r="AP19" s="25">
        <v>73.696444136512994</v>
      </c>
      <c r="AQ19" s="25">
        <v>43.001349602005099</v>
      </c>
      <c r="AR19" s="25">
        <v>48.442214424602703</v>
      </c>
      <c r="AS19" s="25">
        <v>66.256945613739703</v>
      </c>
      <c r="AT19" s="25">
        <v>67.572726076082702</v>
      </c>
      <c r="AU19" s="25">
        <v>73.6979166666667</v>
      </c>
      <c r="AV19" s="25">
        <v>74.764595103578202</v>
      </c>
      <c r="AW19" s="25">
        <v>71.0843373493976</v>
      </c>
      <c r="AX19" s="25">
        <v>68.932038834951499</v>
      </c>
      <c r="AY19" s="25">
        <v>71.280868295273507</v>
      </c>
      <c r="AZ19" s="25">
        <v>74.959607891056706</v>
      </c>
      <c r="BA19" s="25">
        <v>39.164842566088602</v>
      </c>
      <c r="BB19" s="25">
        <v>41.891536132684003</v>
      </c>
      <c r="BC19" s="25">
        <v>42.4479166666667</v>
      </c>
      <c r="BD19" s="25">
        <v>48.775894538606401</v>
      </c>
      <c r="BE19" s="25">
        <v>49.397590361445801</v>
      </c>
      <c r="BF19" s="25">
        <v>49.514563106796103</v>
      </c>
      <c r="BG19" s="25">
        <v>43.753319171534798</v>
      </c>
      <c r="BH19" s="25">
        <v>49.791590295032101</v>
      </c>
      <c r="BI19" s="25">
        <v>93.606664794533401</v>
      </c>
      <c r="BJ19" s="25">
        <v>90.195121951219505</v>
      </c>
      <c r="BK19" s="25">
        <v>88.067175102072298</v>
      </c>
      <c r="BL19" s="25">
        <v>78.1996531821829</v>
      </c>
      <c r="BM19" s="25">
        <v>71.023142914145097</v>
      </c>
      <c r="BN19" s="25">
        <v>28.138401559454199</v>
      </c>
      <c r="BO19" s="25">
        <v>73.621641860900496</v>
      </c>
      <c r="BP19" s="25">
        <v>66.130081300813004</v>
      </c>
      <c r="BQ19" s="25">
        <v>60.083968877590301</v>
      </c>
      <c r="BR19" s="25">
        <v>48.966017030307697</v>
      </c>
      <c r="BS19" s="25">
        <v>42.747888541597398</v>
      </c>
      <c r="BT19" s="25">
        <v>11.7543859649123</v>
      </c>
      <c r="BU19" s="50">
        <v>63</v>
      </c>
      <c r="BV19" s="25">
        <v>50.506581022436002</v>
      </c>
      <c r="BW19" s="25">
        <v>30.847538623452198</v>
      </c>
      <c r="BX19" s="25">
        <v>81.459648315624506</v>
      </c>
      <c r="BY19" s="25">
        <v>18.540351684375494</v>
      </c>
      <c r="BZ19" s="25">
        <v>97.698092047562227</v>
      </c>
      <c r="CA19" s="25">
        <v>2.1365616597892196</v>
      </c>
      <c r="CB19" s="25">
        <v>0.16534629264856004</v>
      </c>
      <c r="CC19" s="25">
        <v>0.46651949963208245</v>
      </c>
      <c r="CD19" s="25">
        <v>99.533480500367915</v>
      </c>
      <c r="CE19" s="25">
        <v>12.269315673289183</v>
      </c>
      <c r="CF19" s="25">
        <v>87.730684326710815</v>
      </c>
      <c r="CG19" s="25">
        <v>39.988668386288744</v>
      </c>
      <c r="CH19" s="25">
        <v>60.011331613711249</v>
      </c>
      <c r="CI19" s="25">
        <v>83.31861662987491</v>
      </c>
      <c r="CJ19" s="25">
        <v>11.58204562178072</v>
      </c>
      <c r="CK19" s="25">
        <v>5.0993377483443707</v>
      </c>
      <c r="CL19" s="25">
        <v>76.709345106696105</v>
      </c>
      <c r="CM19" s="25">
        <v>23.290654893303898</v>
      </c>
      <c r="CN19" s="25">
        <v>96.33995584988962</v>
      </c>
      <c r="CO19" s="25">
        <v>3.6600441501103753</v>
      </c>
      <c r="CP19" s="25">
        <v>9.9795827328254738</v>
      </c>
      <c r="CQ19" s="25">
        <v>50.131062470893482</v>
      </c>
      <c r="CR19" s="25">
        <v>8.2203446211163609</v>
      </c>
      <c r="CS19" s="25">
        <v>9.2315880513605215</v>
      </c>
      <c r="CT19" s="25">
        <v>31.710465038919565</v>
      </c>
      <c r="CU19" s="25">
        <v>0.7065398177100658</v>
      </c>
      <c r="CV19" s="25">
        <v>6.363321</v>
      </c>
      <c r="CW19" s="25">
        <v>5.3447771383985172</v>
      </c>
      <c r="CX19" s="25">
        <v>94.655222861601487</v>
      </c>
      <c r="CY19" s="25">
        <v>81.315496098104788</v>
      </c>
      <c r="CZ19" s="25">
        <v>18.684503901895205</v>
      </c>
      <c r="DA19" s="25">
        <v>14.080554638494553</v>
      </c>
      <c r="DB19" s="25">
        <v>85.919445361505439</v>
      </c>
      <c r="DC19" s="25">
        <v>97.630059035399924</v>
      </c>
      <c r="DD19" s="25">
        <v>2.3699409646000724</v>
      </c>
      <c r="DE19" s="25">
        <v>6.6948130277442699</v>
      </c>
      <c r="DF19" s="25">
        <v>93.305186972255726</v>
      </c>
      <c r="DG19" s="25">
        <v>30.373226403454655</v>
      </c>
      <c r="DH19" s="25">
        <v>69.626773596545348</v>
      </c>
      <c r="DI19" s="25">
        <v>52.151924443993089</v>
      </c>
      <c r="DJ19" s="25">
        <v>47.848075556006911</v>
      </c>
      <c r="DK19" s="25">
        <v>48.079618157814565</v>
      </c>
      <c r="DL19" s="25">
        <v>51.920381842185435</v>
      </c>
      <c r="DM19" s="27">
        <v>38.11745479466498</v>
      </c>
      <c r="DN19" s="27">
        <v>61.882545205335013</v>
      </c>
      <c r="DO19" s="51">
        <v>11</v>
      </c>
      <c r="DP19" s="65"/>
      <c r="DQ19" s="25">
        <v>32.243765017814233</v>
      </c>
      <c r="DR19" s="25">
        <v>67.735520755654989</v>
      </c>
      <c r="DS19" s="25">
        <v>2.0714226530781341E-2</v>
      </c>
    </row>
    <row r="20" spans="1:123" x14ac:dyDescent="0.25">
      <c r="A20" s="15">
        <v>2023</v>
      </c>
      <c r="B20" s="15">
        <v>32028</v>
      </c>
      <c r="C20" s="25">
        <v>5.0183687025625812</v>
      </c>
      <c r="D20" s="25">
        <v>77.467558002359411</v>
      </c>
      <c r="E20" s="25">
        <v>22.532441997640582</v>
      </c>
      <c r="F20" s="36">
        <v>26.186072890467031</v>
      </c>
      <c r="G20" s="36">
        <v>5.4680179513734775</v>
      </c>
      <c r="H20" s="36">
        <v>0.33905410070523251</v>
      </c>
      <c r="I20" s="36">
        <v>67.960003945356803</v>
      </c>
      <c r="J20" s="36">
        <v>4.6851112097450312E-2</v>
      </c>
      <c r="K20" s="36">
        <v>498.74279999999999</v>
      </c>
      <c r="L20" s="25">
        <v>71.854582213565422</v>
      </c>
      <c r="M20" s="25">
        <v>37.128079037384786</v>
      </c>
      <c r="N20" s="25">
        <v>44.212135407677707</v>
      </c>
      <c r="O20" s="25">
        <v>22.844912700889871</v>
      </c>
      <c r="P20" s="36">
        <v>68.7973054066087</v>
      </c>
      <c r="Q20" s="36">
        <v>77.2106300550534</v>
      </c>
      <c r="R20" s="36">
        <v>41.040283396891198</v>
      </c>
      <c r="S20" s="36">
        <v>49.738326649901396</v>
      </c>
      <c r="T20" s="49">
        <v>33317</v>
      </c>
      <c r="U20" s="49">
        <v>6854</v>
      </c>
      <c r="V20" s="49">
        <v>6172</v>
      </c>
      <c r="W20" s="49">
        <v>4380</v>
      </c>
      <c r="X20" s="49">
        <v>8070</v>
      </c>
      <c r="Y20" s="49">
        <v>7342</v>
      </c>
      <c r="Z20" s="49">
        <v>5274</v>
      </c>
      <c r="AA20" s="25">
        <v>5.0183687025625812</v>
      </c>
      <c r="AB20" s="25">
        <v>20.572080319356484</v>
      </c>
      <c r="AC20" s="25">
        <v>90.049606069448501</v>
      </c>
      <c r="AD20" s="25">
        <v>63.904289466005245</v>
      </c>
      <c r="AE20" s="25">
        <v>90.978934324659235</v>
      </c>
      <c r="AF20" s="25">
        <v>65.353159851301115</v>
      </c>
      <c r="AG20" s="35">
        <v>66.269598380338095</v>
      </c>
      <c r="AH20" s="35">
        <v>71.636363636363598</v>
      </c>
      <c r="AI20" s="35">
        <v>71.052631578947398</v>
      </c>
      <c r="AJ20" s="35">
        <v>73.852302112368605</v>
      </c>
      <c r="AK20" s="35">
        <v>37.826639672300999</v>
      </c>
      <c r="AL20" s="35">
        <v>49.818181818181799</v>
      </c>
      <c r="AM20" s="35">
        <v>44.7368421052632</v>
      </c>
      <c r="AN20" s="35">
        <v>46.470430197803701</v>
      </c>
      <c r="AO20" s="25">
        <v>71.135434524594501</v>
      </c>
      <c r="AP20" s="25">
        <v>72.4857070110872</v>
      </c>
      <c r="AQ20" s="25">
        <v>42.426480284847699</v>
      </c>
      <c r="AR20" s="25">
        <v>45.779228294331404</v>
      </c>
      <c r="AS20" s="25">
        <v>66.299605235819698</v>
      </c>
      <c r="AT20" s="25">
        <v>66.244725738396596</v>
      </c>
      <c r="AU20" s="25">
        <v>75.182481751824795</v>
      </c>
      <c r="AV20" s="25">
        <v>68.115942028985501</v>
      </c>
      <c r="AW20" s="25">
        <v>68.421052631578902</v>
      </c>
      <c r="AX20" s="25">
        <v>73.684210526315795</v>
      </c>
      <c r="AY20" s="25">
        <v>72.7754274947563</v>
      </c>
      <c r="AZ20" s="25">
        <v>74.816229116945095</v>
      </c>
      <c r="BA20" s="25">
        <v>36.816954082692703</v>
      </c>
      <c r="BB20" s="25">
        <v>38.663566692499799</v>
      </c>
      <c r="BC20" s="25">
        <v>56.204379562043798</v>
      </c>
      <c r="BD20" s="25">
        <v>43.478260869565197</v>
      </c>
      <c r="BE20" s="25">
        <v>31.578947368421101</v>
      </c>
      <c r="BF20" s="25">
        <v>57.894736842105303</v>
      </c>
      <c r="BG20" s="25">
        <v>44.292367307760699</v>
      </c>
      <c r="BH20" s="25">
        <v>48.420047732696901</v>
      </c>
      <c r="BI20" s="25">
        <v>92.1813917122752</v>
      </c>
      <c r="BJ20" s="25">
        <v>88.896411645226806</v>
      </c>
      <c r="BK20" s="25">
        <v>88.097742535803903</v>
      </c>
      <c r="BL20" s="25">
        <v>78.221506331926193</v>
      </c>
      <c r="BM20" s="25">
        <v>72.514529967096195</v>
      </c>
      <c r="BN20" s="25">
        <v>23.531726512542999</v>
      </c>
      <c r="BO20" s="25">
        <v>68.236903831118099</v>
      </c>
      <c r="BP20" s="25">
        <v>60.358835477318898</v>
      </c>
      <c r="BQ20" s="25">
        <v>57.7554818350999</v>
      </c>
      <c r="BR20" s="25">
        <v>47.095089980004403</v>
      </c>
      <c r="BS20" s="25">
        <v>42.9318244718472</v>
      </c>
      <c r="BT20" s="25">
        <v>9.9458927693064396</v>
      </c>
      <c r="BU20" s="50">
        <v>32</v>
      </c>
      <c r="BV20" s="25">
        <v>48.695271134308896</v>
      </c>
      <c r="BW20" s="25">
        <v>26.849183355158303</v>
      </c>
      <c r="BX20" s="25">
        <v>66.528466276100346</v>
      </c>
      <c r="BY20" s="25">
        <v>33.471533723899654</v>
      </c>
      <c r="BZ20" s="25">
        <v>98.978518852335881</v>
      </c>
      <c r="CA20" s="25">
        <v>0.60687997596514953</v>
      </c>
      <c r="CB20" s="25">
        <v>0.41460117169896349</v>
      </c>
      <c r="CC20" s="25">
        <v>0.14569737441189862</v>
      </c>
      <c r="CD20" s="25">
        <v>99.854302625588105</v>
      </c>
      <c r="CE20" s="25">
        <v>28.207618758536956</v>
      </c>
      <c r="CF20" s="25">
        <v>71.792381241463048</v>
      </c>
      <c r="CG20" s="25">
        <v>43.280565847086564</v>
      </c>
      <c r="CH20" s="25">
        <v>56.719434152913436</v>
      </c>
      <c r="CI20" s="25">
        <v>78.458036120807407</v>
      </c>
      <c r="CJ20" s="25">
        <v>20.813477007133098</v>
      </c>
      <c r="CK20" s="25">
        <v>0.72848687205949303</v>
      </c>
      <c r="CL20" s="25">
        <v>65.60631355289118</v>
      </c>
      <c r="CM20" s="25">
        <v>34.39368644710882</v>
      </c>
      <c r="CN20" s="25">
        <v>97.993625739869486</v>
      </c>
      <c r="CO20" s="25">
        <v>2.0063742601305208</v>
      </c>
      <c r="CP20" s="25">
        <v>10.019222338380603</v>
      </c>
      <c r="CQ20" s="25">
        <v>56.316515569570356</v>
      </c>
      <c r="CR20" s="25">
        <v>9.7112731572723696</v>
      </c>
      <c r="CS20" s="25">
        <v>8.957430035474971</v>
      </c>
      <c r="CT20" s="25">
        <v>24.7536460386283</v>
      </c>
      <c r="CU20" s="25">
        <v>0.26113519905400079</v>
      </c>
      <c r="CV20" s="25">
        <v>5.8804740000000004</v>
      </c>
      <c r="CW20" s="25">
        <v>4.9237923017308196</v>
      </c>
      <c r="CX20" s="25">
        <v>95.076207698269172</v>
      </c>
      <c r="CY20" s="25">
        <v>81.195402298850567</v>
      </c>
      <c r="CZ20" s="25">
        <v>18.804597701149426</v>
      </c>
      <c r="DA20" s="25">
        <v>13.182737693863789</v>
      </c>
      <c r="DB20" s="25">
        <v>86.817262306136215</v>
      </c>
      <c r="DC20" s="25">
        <v>97.952748493975903</v>
      </c>
      <c r="DD20" s="25">
        <v>2.0472515060240966</v>
      </c>
      <c r="DE20" s="25">
        <v>5.3908355795148255</v>
      </c>
      <c r="DF20" s="25">
        <v>94.609164420485172</v>
      </c>
      <c r="DG20" s="25">
        <v>34.891146231415959</v>
      </c>
      <c r="DH20" s="25">
        <v>65.108853768584041</v>
      </c>
      <c r="DI20" s="25">
        <v>56.340317280853625</v>
      </c>
      <c r="DJ20" s="25">
        <v>43.659682719146382</v>
      </c>
      <c r="DK20" s="25">
        <v>33.515881708652792</v>
      </c>
      <c r="DL20" s="25">
        <v>66.484118291347201</v>
      </c>
      <c r="DM20" s="27">
        <v>42.133242845831923</v>
      </c>
      <c r="DN20" s="27">
        <v>57.866757154168077</v>
      </c>
      <c r="DO20" s="51">
        <v>1</v>
      </c>
      <c r="DP20" s="65"/>
      <c r="DQ20" s="25">
        <v>46.617174345629877</v>
      </c>
      <c r="DR20" s="25">
        <v>53.382825654370123</v>
      </c>
      <c r="DS20" s="25">
        <v>0</v>
      </c>
    </row>
    <row r="21" spans="1:123" x14ac:dyDescent="0.25">
      <c r="A21" s="15">
        <v>2023</v>
      </c>
      <c r="B21" s="15">
        <v>32029</v>
      </c>
      <c r="C21" s="25">
        <v>8.2459583582491973</v>
      </c>
      <c r="D21" s="25">
        <v>81.742296094726768</v>
      </c>
      <c r="E21" s="25">
        <v>18.257703905273225</v>
      </c>
      <c r="F21" s="36">
        <v>19.886747554275978</v>
      </c>
      <c r="G21" s="36">
        <v>7.5920267927964984</v>
      </c>
      <c r="H21" s="36">
        <v>0.38044595904697553</v>
      </c>
      <c r="I21" s="36">
        <v>70.327418549311076</v>
      </c>
      <c r="J21" s="36">
        <v>1.8133611445694646</v>
      </c>
      <c r="K21" s="36">
        <v>548.34050000000002</v>
      </c>
      <c r="L21" s="25">
        <v>69.598261163287631</v>
      </c>
      <c r="M21" s="25">
        <v>28.451740917182235</v>
      </c>
      <c r="N21" s="25">
        <v>37.89459771043375</v>
      </c>
      <c r="O21" s="25">
        <v>15.491296164548867</v>
      </c>
      <c r="P21" s="36">
        <v>67.275211127670104</v>
      </c>
      <c r="Q21" s="36">
        <v>80.714897260274</v>
      </c>
      <c r="R21" s="36">
        <v>35.519125683060096</v>
      </c>
      <c r="S21" s="36">
        <v>49.143835616438402</v>
      </c>
      <c r="T21" s="49">
        <v>54745</v>
      </c>
      <c r="U21" s="49">
        <v>12995</v>
      </c>
      <c r="V21" s="49">
        <v>11459</v>
      </c>
      <c r="W21" s="49">
        <v>7443</v>
      </c>
      <c r="X21" s="49">
        <v>15281</v>
      </c>
      <c r="Y21" s="49">
        <v>13643</v>
      </c>
      <c r="Z21" s="49">
        <v>9077</v>
      </c>
      <c r="AA21" s="25">
        <v>8.2459583582491973</v>
      </c>
      <c r="AB21" s="25">
        <v>23.737327609827382</v>
      </c>
      <c r="AC21" s="25">
        <v>88.180069257406686</v>
      </c>
      <c r="AD21" s="25">
        <v>57.275875336667944</v>
      </c>
      <c r="AE21" s="25">
        <v>89.28080622995877</v>
      </c>
      <c r="AF21" s="25">
        <v>59.400562790393295</v>
      </c>
      <c r="AG21" s="35">
        <v>61.0296561657495</v>
      </c>
      <c r="AH21" s="35">
        <v>72.200772200772207</v>
      </c>
      <c r="AI21" s="35">
        <v>75.779667881733502</v>
      </c>
      <c r="AJ21" s="35">
        <v>71.632843502276302</v>
      </c>
      <c r="AK21" s="35">
        <v>30.697640063522499</v>
      </c>
      <c r="AL21" s="35">
        <v>41.698841698841697</v>
      </c>
      <c r="AM21" s="35">
        <v>45.646010530579197</v>
      </c>
      <c r="AN21" s="35">
        <v>39.538697910284597</v>
      </c>
      <c r="AO21" s="25">
        <v>68.041870869691394</v>
      </c>
      <c r="AP21" s="25">
        <v>70.772461415578107</v>
      </c>
      <c r="AQ21" s="25">
        <v>35.506565803179598</v>
      </c>
      <c r="AR21" s="25">
        <v>39.696220143773701</v>
      </c>
      <c r="AS21" s="25">
        <v>61.1158798283262</v>
      </c>
      <c r="AT21" s="25">
        <v>60.964542684903101</v>
      </c>
      <c r="AU21" s="25">
        <v>70.135746606334806</v>
      </c>
      <c r="AV21" s="25">
        <v>73.737373737373701</v>
      </c>
      <c r="AW21" s="25">
        <v>74.719585849870597</v>
      </c>
      <c r="AX21" s="25">
        <v>76.717557251908403</v>
      </c>
      <c r="AY21" s="25">
        <v>69.639051824512805</v>
      </c>
      <c r="AZ21" s="25">
        <v>73.131149706134806</v>
      </c>
      <c r="BA21" s="25">
        <v>29.6223175965665</v>
      </c>
      <c r="BB21" s="25">
        <v>31.5096908018409</v>
      </c>
      <c r="BC21" s="25">
        <v>39.8190045248869</v>
      </c>
      <c r="BD21" s="25">
        <v>43.0976430976431</v>
      </c>
      <c r="BE21" s="25">
        <v>44.434857635893003</v>
      </c>
      <c r="BF21" s="25">
        <v>46.717557251908403</v>
      </c>
      <c r="BG21" s="25">
        <v>36.771458072453299</v>
      </c>
      <c r="BH21" s="25">
        <v>41.618239450571203</v>
      </c>
      <c r="BI21" s="25">
        <v>90.762387503879197</v>
      </c>
      <c r="BJ21" s="25">
        <v>86.729604560028505</v>
      </c>
      <c r="BK21" s="25">
        <v>84.356719328266195</v>
      </c>
      <c r="BL21" s="25">
        <v>74.022053449426394</v>
      </c>
      <c r="BM21" s="25">
        <v>66.368570371284093</v>
      </c>
      <c r="BN21" s="25">
        <v>27.8590128344295</v>
      </c>
      <c r="BO21" s="25">
        <v>61.880624806041197</v>
      </c>
      <c r="BP21" s="25">
        <v>55.130032062700401</v>
      </c>
      <c r="BQ21" s="25">
        <v>49.512515420430603</v>
      </c>
      <c r="BR21" s="25">
        <v>39.3053481203724</v>
      </c>
      <c r="BS21" s="25">
        <v>32.944780231076003</v>
      </c>
      <c r="BT21" s="25">
        <v>10.8102930847328</v>
      </c>
      <c r="BU21" s="50">
        <v>89</v>
      </c>
      <c r="BV21" s="25">
        <v>43.407016020408498</v>
      </c>
      <c r="BW21" s="25">
        <v>19.492345134994398</v>
      </c>
      <c r="BX21" s="25">
        <v>84.698843676814988</v>
      </c>
      <c r="BY21" s="25">
        <v>15.301156323185012</v>
      </c>
      <c r="BZ21" s="25">
        <v>96.516393442622956</v>
      </c>
      <c r="CA21" s="25">
        <v>2.9182523419203745</v>
      </c>
      <c r="CB21" s="25">
        <v>0.56535421545667452</v>
      </c>
      <c r="CC21" s="25">
        <v>1.2644070367000304</v>
      </c>
      <c r="CD21" s="25">
        <v>98.735592963299965</v>
      </c>
      <c r="CE21" s="25">
        <v>7.3589626933575971</v>
      </c>
      <c r="CF21" s="25">
        <v>92.641037306642403</v>
      </c>
      <c r="CG21" s="25">
        <v>23.082061068702288</v>
      </c>
      <c r="CH21" s="25">
        <v>76.917938931297712</v>
      </c>
      <c r="CI21" s="25">
        <v>73.013345465574758</v>
      </c>
      <c r="CJ21" s="25">
        <v>25.284349408553229</v>
      </c>
      <c r="CK21" s="25">
        <v>1.702305125872005</v>
      </c>
      <c r="CL21" s="25">
        <v>86.921822869275104</v>
      </c>
      <c r="CM21" s="25">
        <v>13.078177130724903</v>
      </c>
      <c r="CN21" s="25">
        <v>98.500530785562631</v>
      </c>
      <c r="CO21" s="25">
        <v>1.4994692144373674</v>
      </c>
      <c r="CP21" s="25">
        <v>8.317969617578246</v>
      </c>
      <c r="CQ21" s="25">
        <v>50.508669570219411</v>
      </c>
      <c r="CR21" s="25">
        <v>7.9595693976497657</v>
      </c>
      <c r="CS21" s="25">
        <v>9.6737611964828663</v>
      </c>
      <c r="CT21" s="25">
        <v>31.414249322047826</v>
      </c>
      <c r="CU21" s="25">
        <v>0.44375051360013146</v>
      </c>
      <c r="CV21" s="25">
        <v>6.4907409999999999</v>
      </c>
      <c r="CW21" s="25">
        <v>4.4945853040758834</v>
      </c>
      <c r="CX21" s="25">
        <v>95.505414695924117</v>
      </c>
      <c r="CY21" s="25">
        <v>74.079621600315335</v>
      </c>
      <c r="CZ21" s="25">
        <v>25.920378399684669</v>
      </c>
      <c r="DA21" s="25">
        <v>13.811863811863812</v>
      </c>
      <c r="DB21" s="25">
        <v>86.188136188136184</v>
      </c>
      <c r="DC21" s="25">
        <v>97.779250154218744</v>
      </c>
      <c r="DD21" s="25">
        <v>2.2207498457812607</v>
      </c>
      <c r="DE21" s="25">
        <v>4.7699214365881026</v>
      </c>
      <c r="DF21" s="25">
        <v>95.230078563411908</v>
      </c>
      <c r="DG21" s="25">
        <v>33.341165931136779</v>
      </c>
      <c r="DH21" s="25">
        <v>66.658834068863214</v>
      </c>
      <c r="DI21" s="25">
        <v>45.666776786697497</v>
      </c>
      <c r="DJ21" s="25">
        <v>54.333223213302496</v>
      </c>
      <c r="DK21" s="25">
        <v>52.071357779980175</v>
      </c>
      <c r="DL21" s="25">
        <v>47.928642220019825</v>
      </c>
      <c r="DM21" s="27">
        <v>44.208937594330337</v>
      </c>
      <c r="DN21" s="27">
        <v>55.791062405669663</v>
      </c>
      <c r="DO21" s="51">
        <v>14</v>
      </c>
      <c r="DP21" s="65"/>
      <c r="DQ21" s="25">
        <v>32.631429517815739</v>
      </c>
      <c r="DR21" s="25">
        <v>67.368570482184268</v>
      </c>
      <c r="DS21" s="25">
        <v>0</v>
      </c>
    </row>
    <row r="22" spans="1:123" x14ac:dyDescent="0.25">
      <c r="A22" s="15">
        <v>2023</v>
      </c>
      <c r="B22" s="15">
        <v>32030</v>
      </c>
      <c r="C22" s="25">
        <v>3.2452127651562508</v>
      </c>
      <c r="D22" s="25">
        <v>83.984631243557303</v>
      </c>
      <c r="E22" s="25">
        <v>16.015368756442694</v>
      </c>
      <c r="F22" s="36">
        <v>50.581889951339029</v>
      </c>
      <c r="G22" s="36">
        <v>5.9209854697655429</v>
      </c>
      <c r="H22" s="36">
        <v>0.27393064960696906</v>
      </c>
      <c r="I22" s="36">
        <v>43.190866709769629</v>
      </c>
      <c r="J22" s="36">
        <v>3.2327219518834861E-2</v>
      </c>
      <c r="K22" s="36">
        <v>495.25760000000002</v>
      </c>
      <c r="L22" s="25">
        <v>73.656993161637132</v>
      </c>
      <c r="M22" s="25">
        <v>30.155723319497451</v>
      </c>
      <c r="N22" s="25">
        <v>39.240635525465244</v>
      </c>
      <c r="O22" s="25">
        <v>16.065409365685156</v>
      </c>
      <c r="P22" s="36">
        <v>65.104228471975006</v>
      </c>
      <c r="Q22" s="36">
        <v>80.081337280583696</v>
      </c>
      <c r="R22" s="36">
        <v>31.584984771171996</v>
      </c>
      <c r="S22" s="36">
        <v>44.926886157710598</v>
      </c>
      <c r="T22" s="49">
        <v>21545</v>
      </c>
      <c r="U22" s="49">
        <v>5348</v>
      </c>
      <c r="V22" s="49">
        <v>4859</v>
      </c>
      <c r="W22" s="49">
        <v>2935</v>
      </c>
      <c r="X22" s="49">
        <v>6326</v>
      </c>
      <c r="Y22" s="49">
        <v>5808</v>
      </c>
      <c r="Z22" s="49">
        <v>3602</v>
      </c>
      <c r="AA22" s="25">
        <v>3.2452127651562508</v>
      </c>
      <c r="AB22" s="25">
        <v>24.822464608957993</v>
      </c>
      <c r="AC22" s="25">
        <v>90.856394913986534</v>
      </c>
      <c r="AD22" s="25">
        <v>54.880329094988781</v>
      </c>
      <c r="AE22" s="25">
        <v>91.811571293076184</v>
      </c>
      <c r="AF22" s="25">
        <v>56.939614290230786</v>
      </c>
      <c r="AG22" s="35">
        <v>70.5338221938175</v>
      </c>
      <c r="AH22" s="35">
        <v>77.639751552795005</v>
      </c>
      <c r="AI22" s="35">
        <v>73.684210526315795</v>
      </c>
      <c r="AJ22" s="35">
        <v>76.861250649575595</v>
      </c>
      <c r="AK22" s="35">
        <v>35.443506340610199</v>
      </c>
      <c r="AL22" s="35">
        <v>35.403726708074501</v>
      </c>
      <c r="AM22" s="35">
        <v>26.315789473684202</v>
      </c>
      <c r="AN22" s="35">
        <v>43.194179802529</v>
      </c>
      <c r="AO22" s="25">
        <v>73.7514351320321</v>
      </c>
      <c r="AP22" s="25">
        <v>73.5718444717604</v>
      </c>
      <c r="AQ22" s="25">
        <v>38.371842709529297</v>
      </c>
      <c r="AR22" s="25">
        <v>40.023937374652299</v>
      </c>
      <c r="AS22" s="25">
        <v>71.372436950775196</v>
      </c>
      <c r="AT22" s="25">
        <v>69.787693872362098</v>
      </c>
      <c r="AU22" s="25">
        <v>80</v>
      </c>
      <c r="AV22" s="25">
        <v>75.824175824175796</v>
      </c>
      <c r="AW22" s="25">
        <v>66.6666666666667</v>
      </c>
      <c r="AX22" s="25">
        <v>80</v>
      </c>
      <c r="AY22" s="25">
        <v>76.153176675369906</v>
      </c>
      <c r="AZ22" s="25">
        <v>77.508788220468304</v>
      </c>
      <c r="BA22" s="25">
        <v>35.007501607487299</v>
      </c>
      <c r="BB22" s="25">
        <v>35.831426392067101</v>
      </c>
      <c r="BC22" s="25">
        <v>37.142857142857103</v>
      </c>
      <c r="BD22" s="25">
        <v>34.065934065934101</v>
      </c>
      <c r="BE22" s="25">
        <v>22.2222222222222</v>
      </c>
      <c r="BF22" s="25">
        <v>30</v>
      </c>
      <c r="BG22" s="25">
        <v>41.818973020017403</v>
      </c>
      <c r="BH22" s="25">
        <v>44.451814021357002</v>
      </c>
      <c r="BI22" s="25">
        <v>92.826686731878596</v>
      </c>
      <c r="BJ22" s="25">
        <v>90.081231295425397</v>
      </c>
      <c r="BK22" s="25">
        <v>87.7613462519123</v>
      </c>
      <c r="BL22" s="25">
        <v>78.826416778224001</v>
      </c>
      <c r="BM22" s="25">
        <v>73.642281994175093</v>
      </c>
      <c r="BN22" s="25">
        <v>18.6657566968094</v>
      </c>
      <c r="BO22" s="25">
        <v>58.841234010534201</v>
      </c>
      <c r="BP22" s="25">
        <v>53.698161607524597</v>
      </c>
      <c r="BQ22" s="25">
        <v>50.627231004589497</v>
      </c>
      <c r="BR22" s="25">
        <v>40.354008627101003</v>
      </c>
      <c r="BS22" s="25">
        <v>37.459311290046301</v>
      </c>
      <c r="BT22" s="25">
        <v>5.6304384917249601</v>
      </c>
      <c r="BU22" s="50">
        <v>63</v>
      </c>
      <c r="BV22" s="25">
        <v>45.644352550267705</v>
      </c>
      <c r="BW22" s="25">
        <v>18.261873723855899</v>
      </c>
      <c r="BX22" s="25">
        <v>46.85070527442857</v>
      </c>
      <c r="BY22" s="25">
        <v>53.149294725571437</v>
      </c>
      <c r="BZ22" s="25">
        <v>99.622922582747549</v>
      </c>
      <c r="CA22" s="25">
        <v>8.8450258367859969E-2</v>
      </c>
      <c r="CB22" s="25">
        <v>0.28862715888459567</v>
      </c>
      <c r="CC22" s="25">
        <v>1.0420560747663552</v>
      </c>
      <c r="CD22" s="25">
        <v>98.95794392523365</v>
      </c>
      <c r="CE22" s="25">
        <v>20.266355140186914</v>
      </c>
      <c r="CF22" s="25">
        <v>79.733644859813083</v>
      </c>
      <c r="CG22" s="25">
        <v>56.20921170007982</v>
      </c>
      <c r="CH22" s="25">
        <v>43.790788299920187</v>
      </c>
      <c r="CI22" s="25">
        <v>77.098130841121488</v>
      </c>
      <c r="CJ22" s="25">
        <v>21.939252336448597</v>
      </c>
      <c r="CK22" s="25">
        <v>0.96261682242990643</v>
      </c>
      <c r="CL22" s="25">
        <v>47.850467289719631</v>
      </c>
      <c r="CM22" s="25">
        <v>52.149532710280376</v>
      </c>
      <c r="CN22" s="25">
        <v>99.280373831775705</v>
      </c>
      <c r="CO22" s="25">
        <v>0.71962616822429915</v>
      </c>
      <c r="CP22" s="25">
        <v>8.0005776590367539</v>
      </c>
      <c r="CQ22" s="25">
        <v>62.030798845043314</v>
      </c>
      <c r="CR22" s="25">
        <v>10.171181080709474</v>
      </c>
      <c r="CS22" s="25">
        <v>7.087859205279802</v>
      </c>
      <c r="CT22" s="25">
        <v>20.558916540629728</v>
      </c>
      <c r="CU22" s="25">
        <v>0.15124432833768733</v>
      </c>
      <c r="CV22" s="25">
        <v>5.6534469999999999</v>
      </c>
      <c r="CW22" s="25">
        <v>6.2647135757258692</v>
      </c>
      <c r="CX22" s="25">
        <v>93.735286424274136</v>
      </c>
      <c r="CY22" s="25">
        <v>78.553373517402292</v>
      </c>
      <c r="CZ22" s="25">
        <v>21.446626482597704</v>
      </c>
      <c r="DA22" s="25">
        <v>14.376706096451318</v>
      </c>
      <c r="DB22" s="25">
        <v>85.623293903548685</v>
      </c>
      <c r="DC22" s="25">
        <v>98.632292423142104</v>
      </c>
      <c r="DD22" s="25">
        <v>1.3677075768579037</v>
      </c>
      <c r="DE22" s="25">
        <v>8.2164328657314627</v>
      </c>
      <c r="DF22" s="25">
        <v>91.783567134268537</v>
      </c>
      <c r="DG22" s="25">
        <v>37.956316129690741</v>
      </c>
      <c r="DH22" s="25">
        <v>62.043683870309252</v>
      </c>
      <c r="DI22" s="25">
        <v>57.262582351095773</v>
      </c>
      <c r="DJ22" s="25">
        <v>42.737417648904227</v>
      </c>
      <c r="DK22" s="25">
        <v>29.42230986420472</v>
      </c>
      <c r="DL22" s="25">
        <v>70.57769013579528</v>
      </c>
      <c r="DM22" s="27">
        <v>45.216928804802066</v>
      </c>
      <c r="DN22" s="27">
        <v>54.783071195197927</v>
      </c>
      <c r="DO22" s="51">
        <v>3</v>
      </c>
      <c r="DP22" s="65"/>
      <c r="DQ22" s="25">
        <v>61.261673686138074</v>
      </c>
      <c r="DR22" s="25">
        <v>38.738326313861933</v>
      </c>
      <c r="DS22" s="25">
        <v>0</v>
      </c>
    </row>
    <row r="23" spans="1:123" x14ac:dyDescent="0.25">
      <c r="A23" s="15">
        <v>2023</v>
      </c>
      <c r="B23" s="15">
        <v>32</v>
      </c>
      <c r="C23" s="25"/>
      <c r="D23" s="25">
        <v>78.069243212348979</v>
      </c>
      <c r="E23" s="25">
        <v>21.930756787651013</v>
      </c>
      <c r="F23" s="36">
        <v>27.088165174155897</v>
      </c>
      <c r="G23" s="36">
        <v>9.3499335850178475</v>
      </c>
      <c r="H23" s="36">
        <v>0.62476456190568752</v>
      </c>
      <c r="I23" s="36">
        <v>62.680370196030601</v>
      </c>
      <c r="J23" s="36">
        <v>0.25676648288996329</v>
      </c>
      <c r="K23" s="36">
        <v>477.29640000000001</v>
      </c>
      <c r="L23" s="25">
        <v>73.200965133626809</v>
      </c>
      <c r="M23" s="25">
        <v>30.063473729899375</v>
      </c>
      <c r="N23" s="25">
        <v>45.000974914528257</v>
      </c>
      <c r="O23" s="25">
        <v>18.481800406498973</v>
      </c>
      <c r="P23" s="36">
        <v>71.852503853302792</v>
      </c>
      <c r="Q23" s="36">
        <v>79.237182278246095</v>
      </c>
      <c r="R23" s="36">
        <v>43.880738440672303</v>
      </c>
      <c r="S23" s="36">
        <v>49.742325070128999</v>
      </c>
      <c r="T23" s="49">
        <v>663901</v>
      </c>
      <c r="U23" s="49">
        <v>148398</v>
      </c>
      <c r="V23" s="49">
        <v>135146</v>
      </c>
      <c r="W23" s="49">
        <v>95652</v>
      </c>
      <c r="X23" s="49">
        <v>176016</v>
      </c>
      <c r="Y23" s="49">
        <v>162097</v>
      </c>
      <c r="Z23" s="49">
        <v>116831</v>
      </c>
      <c r="AA23" s="25">
        <v>100</v>
      </c>
      <c r="AB23" s="25">
        <v>22.352429051921899</v>
      </c>
      <c r="AC23" s="25">
        <v>91.069960511597188</v>
      </c>
      <c r="AD23" s="25">
        <v>64.45639429102819</v>
      </c>
      <c r="AE23" s="25">
        <v>92.092196163985093</v>
      </c>
      <c r="AF23" s="25">
        <v>66.375215889464585</v>
      </c>
      <c r="AG23" s="35">
        <v>68.986979606386399</v>
      </c>
      <c r="AH23" s="35">
        <v>75.920276591417505</v>
      </c>
      <c r="AI23" s="35">
        <v>74.7154873824839</v>
      </c>
      <c r="AJ23" s="35">
        <v>74.763133177230102</v>
      </c>
      <c r="AK23" s="35">
        <v>40.162708016735102</v>
      </c>
      <c r="AL23" s="35">
        <v>46.786658531625001</v>
      </c>
      <c r="AM23" s="35">
        <v>47.451756556160298</v>
      </c>
      <c r="AN23" s="35">
        <v>46.801162395876098</v>
      </c>
      <c r="AO23" s="25">
        <v>72.143587895416005</v>
      </c>
      <c r="AP23" s="25">
        <v>74.021871449668893</v>
      </c>
      <c r="AQ23" s="25">
        <v>42.913610100329002</v>
      </c>
      <c r="AR23" s="25">
        <v>46.621523284530802</v>
      </c>
      <c r="AS23" s="25">
        <v>69.108324292126696</v>
      </c>
      <c r="AT23" s="25">
        <v>68.891266045809203</v>
      </c>
      <c r="AU23" s="25">
        <v>75.756060984753802</v>
      </c>
      <c r="AV23" s="25">
        <v>76.032916166638103</v>
      </c>
      <c r="AW23" s="25">
        <v>74.049945711183497</v>
      </c>
      <c r="AX23" s="25">
        <v>75.272727272727295</v>
      </c>
      <c r="AY23" s="25">
        <v>73.269488805283004</v>
      </c>
      <c r="AZ23" s="25">
        <v>75.916767227095704</v>
      </c>
      <c r="BA23" s="25">
        <v>39.1574659093327</v>
      </c>
      <c r="BB23" s="25">
        <v>40.955617081969997</v>
      </c>
      <c r="BC23" s="25">
        <v>45.513621594601297</v>
      </c>
      <c r="BD23" s="25">
        <v>47.659866278072997</v>
      </c>
      <c r="BE23" s="25">
        <v>45.711183496199801</v>
      </c>
      <c r="BF23" s="25">
        <v>48.909090909090899</v>
      </c>
      <c r="BG23" s="25">
        <v>44.315617556165797</v>
      </c>
      <c r="BH23" s="25">
        <v>48.720902605400902</v>
      </c>
      <c r="BI23" s="25">
        <v>93.314589473303599</v>
      </c>
      <c r="BJ23" s="25">
        <v>90.024769884712995</v>
      </c>
      <c r="BK23" s="25">
        <v>88.123383887472698</v>
      </c>
      <c r="BL23" s="25">
        <v>78.150527222469293</v>
      </c>
      <c r="BM23" s="25">
        <v>71.927479263710197</v>
      </c>
      <c r="BN23" s="25">
        <v>29.610888694382201</v>
      </c>
      <c r="BO23" s="25">
        <v>68.976802213101394</v>
      </c>
      <c r="BP23" s="25">
        <v>61.975168955077798</v>
      </c>
      <c r="BQ23" s="25">
        <v>56.809037392946898</v>
      </c>
      <c r="BR23" s="25">
        <v>46.794723834509</v>
      </c>
      <c r="BS23" s="25">
        <v>42.085057749917702</v>
      </c>
      <c r="BT23" s="25">
        <v>14.262925922281299</v>
      </c>
      <c r="BU23" s="50">
        <v>2509</v>
      </c>
      <c r="BV23" s="25">
        <v>50.248437417987901</v>
      </c>
      <c r="BW23" s="25">
        <v>29.671017503509901</v>
      </c>
      <c r="BX23" s="25">
        <v>84.269022470449144</v>
      </c>
      <c r="BY23" s="25">
        <v>15.730977529550863</v>
      </c>
      <c r="BZ23" s="25">
        <v>98.648777368041479</v>
      </c>
      <c r="CA23" s="25">
        <v>0.86815713916368431</v>
      </c>
      <c r="CB23" s="25">
        <v>0.48306549279484007</v>
      </c>
      <c r="CC23" s="25">
        <v>0.49596606096275042</v>
      </c>
      <c r="CD23" s="25">
        <v>99.504033939037257</v>
      </c>
      <c r="CE23" s="25">
        <v>7.8795151916427564</v>
      </c>
      <c r="CF23" s="25">
        <v>92.120484808357233</v>
      </c>
      <c r="CG23" s="25">
        <v>27.128461416212396</v>
      </c>
      <c r="CH23" s="25">
        <v>72.871538583787597</v>
      </c>
      <c r="CI23" s="25">
        <v>80.254696044532722</v>
      </c>
      <c r="CJ23" s="25">
        <v>15.620018882267834</v>
      </c>
      <c r="CK23" s="25">
        <v>4.125285073199441</v>
      </c>
      <c r="CL23" s="25">
        <v>84.187173545207088</v>
      </c>
      <c r="CM23" s="25">
        <v>15.812826454792908</v>
      </c>
      <c r="CN23" s="25">
        <v>98.650653522646465</v>
      </c>
      <c r="CO23" s="25">
        <v>1.3493464773535397</v>
      </c>
      <c r="CP23" s="25">
        <v>7.9513893642557578</v>
      </c>
      <c r="CQ23" s="25">
        <v>49.521159630812939</v>
      </c>
      <c r="CR23" s="25">
        <v>9.60110654648817</v>
      </c>
      <c r="CS23" s="25">
        <v>9.4101845534761814</v>
      </c>
      <c r="CT23" s="25">
        <v>30.850056809306313</v>
      </c>
      <c r="CU23" s="25">
        <v>0.6174924599163949</v>
      </c>
      <c r="CV23" s="25">
        <v>6.5833149999999998</v>
      </c>
      <c r="CW23" s="25">
        <v>5.2190902809216322</v>
      </c>
      <c r="CX23" s="25">
        <v>94.780909719078366</v>
      </c>
      <c r="CY23" s="25">
        <v>78.333263372930915</v>
      </c>
      <c r="CZ23" s="25">
        <v>21.666736627069078</v>
      </c>
      <c r="DA23" s="25">
        <v>15.227931039824036</v>
      </c>
      <c r="DB23" s="25">
        <v>84.772068960175957</v>
      </c>
      <c r="DC23" s="25">
        <v>96.980796133791173</v>
      </c>
      <c r="DD23" s="25">
        <v>3.0192038662088261</v>
      </c>
      <c r="DE23" s="25">
        <v>6.2866184835136636</v>
      </c>
      <c r="DF23" s="25">
        <v>93.713381516486336</v>
      </c>
      <c r="DG23" s="25">
        <v>30.084655607473369</v>
      </c>
      <c r="DH23" s="25">
        <v>69.91534439252662</v>
      </c>
      <c r="DI23" s="25">
        <v>48.316803256192976</v>
      </c>
      <c r="DJ23" s="25">
        <v>51.683196743807024</v>
      </c>
      <c r="DK23" s="25">
        <v>47.409865690484331</v>
      </c>
      <c r="DL23" s="25">
        <v>52.590134309515669</v>
      </c>
      <c r="DM23" s="27">
        <v>39.617430294135488</v>
      </c>
      <c r="DN23" s="27">
        <v>60.382569705864512</v>
      </c>
      <c r="DO23" s="51">
        <v>155</v>
      </c>
      <c r="DP23" s="65"/>
      <c r="DQ23" s="25">
        <v>37.56213241453974</v>
      </c>
      <c r="DR23" s="25">
        <v>62.432282649321856</v>
      </c>
      <c r="DS23" s="25">
        <v>5.5849361384033101E-3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34"/>
  <sheetViews>
    <sheetView workbookViewId="0">
      <selection activeCell="P16" sqref="P16"/>
    </sheetView>
  </sheetViews>
  <sheetFormatPr defaultRowHeight="15" x14ac:dyDescent="0.25"/>
  <cols>
    <col min="2" max="2" width="14.7109375" bestFit="1" customWidth="1"/>
    <col min="4" max="4" width="14.7109375" customWidth="1"/>
    <col min="5" max="10" width="18.140625" customWidth="1"/>
  </cols>
  <sheetData>
    <row r="1" spans="1:10" ht="25.5" x14ac:dyDescent="0.25">
      <c r="A1" s="15" t="s">
        <v>90</v>
      </c>
      <c r="B1" s="2" t="s">
        <v>97</v>
      </c>
      <c r="C1" s="7" t="s">
        <v>243</v>
      </c>
      <c r="D1" s="8" t="s">
        <v>244</v>
      </c>
      <c r="E1" s="7" t="s">
        <v>245</v>
      </c>
      <c r="F1" s="7" t="s">
        <v>246</v>
      </c>
      <c r="G1" s="7" t="s">
        <v>247</v>
      </c>
      <c r="H1" s="7" t="s">
        <v>248</v>
      </c>
      <c r="I1" s="7" t="s">
        <v>249</v>
      </c>
      <c r="J1" s="7" t="s">
        <v>250</v>
      </c>
    </row>
    <row r="2" spans="1:10" x14ac:dyDescent="0.25">
      <c r="A2" s="9">
        <v>2022</v>
      </c>
      <c r="B2" s="9">
        <v>32021</v>
      </c>
      <c r="C2" s="9">
        <v>6</v>
      </c>
      <c r="D2" s="10">
        <v>0.71197465773051238</v>
      </c>
      <c r="E2" s="10">
        <v>0.76165723814048403</v>
      </c>
      <c r="F2" s="10">
        <v>0.59752210081137203</v>
      </c>
      <c r="G2" s="10">
        <v>0.48103382425546598</v>
      </c>
      <c r="H2" s="10">
        <v>0.57285116768670397</v>
      </c>
      <c r="I2" s="10">
        <v>0.98266091595326099</v>
      </c>
      <c r="J2" s="10">
        <v>0.87623998229428801</v>
      </c>
    </row>
    <row r="3" spans="1:10" x14ac:dyDescent="0.25">
      <c r="A3" s="9">
        <v>2022</v>
      </c>
      <c r="B3" s="9">
        <v>32022</v>
      </c>
      <c r="C3" s="9">
        <v>3</v>
      </c>
      <c r="D3" s="10">
        <v>0.72009751989777149</v>
      </c>
      <c r="E3" s="10">
        <v>0.75512341062079302</v>
      </c>
      <c r="F3" s="10">
        <v>0.60261032161555705</v>
      </c>
      <c r="G3" s="10">
        <v>0.53946646721515801</v>
      </c>
      <c r="H3" s="10">
        <v>0.63376963350785298</v>
      </c>
      <c r="I3" s="10">
        <v>0.98446771378708597</v>
      </c>
      <c r="J3" s="10">
        <v>0.80591027852785302</v>
      </c>
    </row>
    <row r="4" spans="1:10" x14ac:dyDescent="0.25">
      <c r="A4" s="9">
        <v>2022</v>
      </c>
      <c r="B4" s="9">
        <v>32023</v>
      </c>
      <c r="C4" s="9">
        <v>4</v>
      </c>
      <c r="D4" s="10">
        <v>0.71779382176462081</v>
      </c>
      <c r="E4" s="10">
        <v>0.78052211151790396</v>
      </c>
      <c r="F4" s="10">
        <v>0.62284202473543304</v>
      </c>
      <c r="G4" s="10">
        <v>0.45808718319237302</v>
      </c>
      <c r="H4" s="10">
        <v>0.55225554988879</v>
      </c>
      <c r="I4" s="10">
        <v>0.988073819069611</v>
      </c>
      <c r="J4" s="10">
        <v>0.90649010548259601</v>
      </c>
    </row>
    <row r="5" spans="1:10" x14ac:dyDescent="0.25">
      <c r="A5" s="9">
        <v>2022</v>
      </c>
      <c r="B5" s="9">
        <v>32024</v>
      </c>
      <c r="C5" s="9">
        <v>1</v>
      </c>
      <c r="D5" s="10">
        <v>0.73000414055868634</v>
      </c>
      <c r="E5" s="10">
        <v>0.76305020722942096</v>
      </c>
      <c r="F5" s="10">
        <v>0.61039784551352705</v>
      </c>
      <c r="G5" s="10">
        <v>0.52570286040723102</v>
      </c>
      <c r="H5" s="10">
        <v>0.60765393561023395</v>
      </c>
      <c r="I5" s="10">
        <v>0.98495123842167498</v>
      </c>
      <c r="J5" s="10">
        <v>0.89055905873852603</v>
      </c>
    </row>
    <row r="6" spans="1:10" x14ac:dyDescent="0.25">
      <c r="A6" s="9">
        <v>2022</v>
      </c>
      <c r="B6" s="9">
        <v>32025</v>
      </c>
      <c r="C6" s="9">
        <v>9</v>
      </c>
      <c r="D6" s="10">
        <v>0.7019408142037763</v>
      </c>
      <c r="E6" s="10">
        <v>0.74513724458475805</v>
      </c>
      <c r="F6" s="10">
        <v>0.613183170420739</v>
      </c>
      <c r="G6" s="10">
        <v>0.45326533503329097</v>
      </c>
      <c r="H6" s="10">
        <v>0.54388015299617498</v>
      </c>
      <c r="I6" s="10">
        <v>0.98792085753411696</v>
      </c>
      <c r="J6" s="10">
        <v>0.86888921217970505</v>
      </c>
    </row>
    <row r="7" spans="1:10" x14ac:dyDescent="0.25">
      <c r="A7" s="9">
        <v>2022</v>
      </c>
      <c r="B7" s="9">
        <v>32026</v>
      </c>
      <c r="C7" s="9">
        <v>10</v>
      </c>
      <c r="D7" s="10">
        <v>0.7002998178820089</v>
      </c>
      <c r="E7" s="10">
        <v>0.72922653935651605</v>
      </c>
      <c r="F7" s="10">
        <v>0.645786671846584</v>
      </c>
      <c r="G7" s="10">
        <v>0.42849672595420302</v>
      </c>
      <c r="H7" s="10">
        <v>0.49572005782364598</v>
      </c>
      <c r="I7" s="10">
        <v>0.98170935406801796</v>
      </c>
      <c r="J7" s="10">
        <v>0.923253431739125</v>
      </c>
    </row>
    <row r="8" spans="1:10" x14ac:dyDescent="0.25">
      <c r="A8" s="9">
        <v>2022</v>
      </c>
      <c r="B8" s="9">
        <v>32027</v>
      </c>
      <c r="C8" s="9">
        <v>8</v>
      </c>
      <c r="D8" s="10">
        <v>0.7051424114635283</v>
      </c>
      <c r="E8" s="10">
        <v>0.76055203678460404</v>
      </c>
      <c r="F8" s="10">
        <v>0.60566999307648695</v>
      </c>
      <c r="G8" s="10">
        <v>0.44313348846167899</v>
      </c>
      <c r="H8" s="10">
        <v>0.55749574438180305</v>
      </c>
      <c r="I8" s="10">
        <v>0.986343847009441</v>
      </c>
      <c r="J8" s="10">
        <v>0.87794246738768</v>
      </c>
    </row>
    <row r="9" spans="1:10" x14ac:dyDescent="0.25">
      <c r="A9" s="9">
        <v>2022</v>
      </c>
      <c r="B9" s="9">
        <v>32028</v>
      </c>
      <c r="C9" s="9">
        <v>7</v>
      </c>
      <c r="D9" s="10">
        <v>0.70582893586501294</v>
      </c>
      <c r="E9" s="10">
        <v>0.76914299390142304</v>
      </c>
      <c r="F9" s="10">
        <v>0.589070711301243</v>
      </c>
      <c r="G9" s="10">
        <v>0.46789022845803302</v>
      </c>
      <c r="H9" s="10">
        <v>0.58851128329394398</v>
      </c>
      <c r="I9" s="10">
        <v>0.98606249771475496</v>
      </c>
      <c r="J9" s="10">
        <v>0.83447071735009504</v>
      </c>
    </row>
    <row r="10" spans="1:10" x14ac:dyDescent="0.25">
      <c r="A10" s="9">
        <v>2022</v>
      </c>
      <c r="B10" s="9">
        <v>32029</v>
      </c>
      <c r="C10" s="9">
        <v>2</v>
      </c>
      <c r="D10" s="10">
        <v>0.72606777661692234</v>
      </c>
      <c r="E10" s="10">
        <v>0.75191290606974603</v>
      </c>
      <c r="F10" s="10">
        <v>0.61164942774197895</v>
      </c>
      <c r="G10" s="10">
        <v>0.51597618119131194</v>
      </c>
      <c r="H10" s="10">
        <v>0.59317917339820403</v>
      </c>
      <c r="I10" s="10">
        <v>0.98358846116547904</v>
      </c>
      <c r="J10" s="10">
        <v>0.90072049951326005</v>
      </c>
    </row>
    <row r="11" spans="1:10" x14ac:dyDescent="0.25">
      <c r="A11" s="9">
        <v>2022</v>
      </c>
      <c r="B11" s="9">
        <v>32030</v>
      </c>
      <c r="C11" s="9">
        <v>5</v>
      </c>
      <c r="D11" s="10">
        <v>0.71280961920209307</v>
      </c>
      <c r="E11" s="10">
        <v>0.75752539446103595</v>
      </c>
      <c r="F11" s="10">
        <v>0.59409317376341897</v>
      </c>
      <c r="G11" s="10">
        <v>0.52444056363107205</v>
      </c>
      <c r="H11" s="10">
        <v>0.60110731590391597</v>
      </c>
      <c r="I11" s="10">
        <v>0.98004805360088099</v>
      </c>
      <c r="J11" s="10">
        <v>0.82041198983970098</v>
      </c>
    </row>
    <row r="12" spans="1:10" x14ac:dyDescent="0.25">
      <c r="A12" s="9">
        <v>2022</v>
      </c>
      <c r="B12" s="9">
        <v>32</v>
      </c>
      <c r="C12" s="9"/>
      <c r="D12" s="10">
        <v>0.70875400072358685</v>
      </c>
      <c r="E12" s="10">
        <v>0.74815332836896997</v>
      </c>
      <c r="F12" s="10">
        <v>0.62287127068234904</v>
      </c>
      <c r="G12" s="10">
        <v>0.46028172883656898</v>
      </c>
      <c r="H12" s="10">
        <v>0.54382025474917395</v>
      </c>
      <c r="I12" s="10">
        <v>0.98383576776798198</v>
      </c>
      <c r="J12" s="10">
        <v>0.89495560318053802</v>
      </c>
    </row>
    <row r="13" spans="1:10" x14ac:dyDescent="0.25">
      <c r="A13" s="9">
        <v>2021</v>
      </c>
      <c r="B13" s="9">
        <v>32021</v>
      </c>
      <c r="C13" s="9">
        <v>5</v>
      </c>
      <c r="D13" s="10">
        <v>0.71393499168163432</v>
      </c>
      <c r="E13" s="10">
        <v>0.75727031997403704</v>
      </c>
      <c r="F13" s="10">
        <v>0.58843490380710906</v>
      </c>
      <c r="G13" s="10">
        <v>0.493107913826973</v>
      </c>
      <c r="H13" s="10">
        <v>0.57470039179534405</v>
      </c>
      <c r="I13" s="10">
        <v>0.98155891380136595</v>
      </c>
      <c r="J13" s="10">
        <v>0.88863799784832898</v>
      </c>
    </row>
    <row r="14" spans="1:10" x14ac:dyDescent="0.25">
      <c r="A14" s="9">
        <v>2021</v>
      </c>
      <c r="B14" s="9">
        <v>32022</v>
      </c>
      <c r="C14" s="9">
        <v>4</v>
      </c>
      <c r="D14" s="10">
        <v>0.72273417949533147</v>
      </c>
      <c r="E14" s="10">
        <v>0.75171993986338503</v>
      </c>
      <c r="F14" s="10">
        <v>0.59664836421871403</v>
      </c>
      <c r="G14" s="10">
        <v>0.54791523678791998</v>
      </c>
      <c r="H14" s="10">
        <v>0.63780813886982402</v>
      </c>
      <c r="I14" s="10">
        <v>0.98451917944025003</v>
      </c>
      <c r="J14" s="10">
        <v>0.81856272401433705</v>
      </c>
    </row>
    <row r="15" spans="1:10" x14ac:dyDescent="0.25">
      <c r="A15" s="9">
        <v>2021</v>
      </c>
      <c r="B15" s="9">
        <v>32023</v>
      </c>
      <c r="C15" s="9">
        <v>3</v>
      </c>
      <c r="D15" s="10">
        <v>0.72325135129534657</v>
      </c>
      <c r="E15" s="10">
        <v>0.77740881634811998</v>
      </c>
      <c r="F15" s="10">
        <v>0.61760058183741595</v>
      </c>
      <c r="G15" s="10">
        <v>0.46937502066184</v>
      </c>
      <c r="H15" s="10">
        <v>0.56474180964660003</v>
      </c>
      <c r="I15" s="10">
        <v>0.98882056707108801</v>
      </c>
      <c r="J15" s="10">
        <v>0.92316546048342196</v>
      </c>
    </row>
    <row r="16" spans="1:10" x14ac:dyDescent="0.25">
      <c r="A16" s="9">
        <v>2021</v>
      </c>
      <c r="B16" s="9">
        <v>32024</v>
      </c>
      <c r="C16" s="9">
        <v>1</v>
      </c>
      <c r="D16" s="10">
        <v>0.731671718208602</v>
      </c>
      <c r="E16" s="10">
        <v>0.75976985623048099</v>
      </c>
      <c r="F16" s="10">
        <v>0.60458880792279801</v>
      </c>
      <c r="G16" s="10">
        <v>0.53109379249547495</v>
      </c>
      <c r="H16" s="10">
        <v>0.61020219640060402</v>
      </c>
      <c r="I16" s="10">
        <v>0.98494780969529905</v>
      </c>
      <c r="J16" s="10">
        <v>0.90199188143113396</v>
      </c>
    </row>
    <row r="17" spans="1:10" x14ac:dyDescent="0.25">
      <c r="A17" s="9">
        <v>2021</v>
      </c>
      <c r="B17" s="9">
        <v>32025</v>
      </c>
      <c r="C17" s="9">
        <v>9</v>
      </c>
      <c r="D17" s="10">
        <v>0.70562503767662987</v>
      </c>
      <c r="E17" s="10">
        <v>0.74263740020020996</v>
      </c>
      <c r="F17" s="10">
        <v>0.60488007747963302</v>
      </c>
      <c r="G17" s="10">
        <v>0.462279952144933</v>
      </c>
      <c r="H17" s="10">
        <v>0.55108101179285596</v>
      </c>
      <c r="I17" s="10">
        <v>0.98735258930097403</v>
      </c>
      <c r="J17" s="10">
        <v>0.88616433235166503</v>
      </c>
    </row>
    <row r="18" spans="1:10" x14ac:dyDescent="0.25">
      <c r="A18" s="9">
        <v>2021</v>
      </c>
      <c r="B18" s="9">
        <v>32026</v>
      </c>
      <c r="C18" s="9">
        <v>10</v>
      </c>
      <c r="D18" s="10">
        <v>0.7034496774890282</v>
      </c>
      <c r="E18" s="10">
        <v>0.72418485443868097</v>
      </c>
      <c r="F18" s="10">
        <v>0.63657168252551999</v>
      </c>
      <c r="G18" s="10">
        <v>0.43444810006370599</v>
      </c>
      <c r="H18" s="10">
        <v>0.50160468448738804</v>
      </c>
      <c r="I18" s="10">
        <v>0.98151574704466604</v>
      </c>
      <c r="J18" s="10">
        <v>0.94517880780054198</v>
      </c>
    </row>
    <row r="19" spans="1:10" x14ac:dyDescent="0.25">
      <c r="A19" s="9">
        <v>2021</v>
      </c>
      <c r="B19" s="9">
        <v>32027</v>
      </c>
      <c r="C19" s="9">
        <v>7</v>
      </c>
      <c r="D19" s="10">
        <v>0.7066533264052367</v>
      </c>
      <c r="E19" s="10">
        <v>0.75553416874283497</v>
      </c>
      <c r="F19" s="10">
        <v>0.59604438101945401</v>
      </c>
      <c r="G19" s="10">
        <v>0.45136559358995698</v>
      </c>
      <c r="H19" s="10">
        <v>0.55891110822815704</v>
      </c>
      <c r="I19" s="10">
        <v>0.98695051409249801</v>
      </c>
      <c r="J19" s="10">
        <v>0.89144291411611898</v>
      </c>
    </row>
    <row r="20" spans="1:10" x14ac:dyDescent="0.25">
      <c r="A20" s="9">
        <v>2021</v>
      </c>
      <c r="B20" s="9">
        <v>32028</v>
      </c>
      <c r="C20" s="9">
        <v>8</v>
      </c>
      <c r="D20" s="10">
        <v>0.7066243133469885</v>
      </c>
      <c r="E20" s="10">
        <v>0.76628365400815401</v>
      </c>
      <c r="F20" s="10">
        <v>0.58075838752793996</v>
      </c>
      <c r="G20" s="10">
        <v>0.47518280149610798</v>
      </c>
      <c r="H20" s="10">
        <v>0.58663836191888197</v>
      </c>
      <c r="I20" s="10">
        <v>0.98654775677385798</v>
      </c>
      <c r="J20" s="10">
        <v>0.84455392966721698</v>
      </c>
    </row>
    <row r="21" spans="1:10" x14ac:dyDescent="0.25">
      <c r="A21" s="9">
        <v>2021</v>
      </c>
      <c r="B21" s="9">
        <v>32029</v>
      </c>
      <c r="C21" s="9">
        <v>2</v>
      </c>
      <c r="D21" s="10">
        <v>0.72742210046208</v>
      </c>
      <c r="E21" s="10">
        <v>0.74883906364905795</v>
      </c>
      <c r="F21" s="10">
        <v>0.60104546243276102</v>
      </c>
      <c r="G21" s="10">
        <v>0.51764127479900501</v>
      </c>
      <c r="H21" s="10">
        <v>0.59446125426571805</v>
      </c>
      <c r="I21" s="10">
        <v>0.98352035012628503</v>
      </c>
      <c r="J21" s="10">
        <v>0.91976515925274005</v>
      </c>
    </row>
    <row r="22" spans="1:10" x14ac:dyDescent="0.25">
      <c r="A22" s="9">
        <v>2021</v>
      </c>
      <c r="B22" s="9">
        <v>32030</v>
      </c>
      <c r="C22" s="9">
        <v>6</v>
      </c>
      <c r="D22" s="10">
        <v>0.71195686411401693</v>
      </c>
      <c r="E22" s="10">
        <v>0.75632702134054697</v>
      </c>
      <c r="F22" s="10">
        <v>0.58522993688007197</v>
      </c>
      <c r="G22" s="10">
        <v>0.52776274922352495</v>
      </c>
      <c r="H22" s="10">
        <v>0.59308686504358299</v>
      </c>
      <c r="I22" s="10">
        <v>0.97824533279898496</v>
      </c>
      <c r="J22" s="10">
        <v>0.83197835041189505</v>
      </c>
    </row>
    <row r="23" spans="1:10" x14ac:dyDescent="0.25">
      <c r="A23" s="9">
        <v>2021</v>
      </c>
      <c r="B23" s="9">
        <v>32</v>
      </c>
      <c r="C23" s="9"/>
      <c r="D23" s="10">
        <v>0.71144154015566696</v>
      </c>
      <c r="E23" s="10">
        <v>0.74433455749407695</v>
      </c>
      <c r="F23" s="10">
        <v>0.61397248942018301</v>
      </c>
      <c r="G23" s="10">
        <v>0.46760209158103999</v>
      </c>
      <c r="H23" s="10">
        <v>0.54863056658645604</v>
      </c>
      <c r="I23" s="10">
        <v>0.98376572879672997</v>
      </c>
      <c r="J23" s="10">
        <v>0.91193163356818197</v>
      </c>
    </row>
    <row r="24" spans="1:10" x14ac:dyDescent="0.25">
      <c r="A24" s="9">
        <v>2023</v>
      </c>
      <c r="B24" s="9">
        <v>32021</v>
      </c>
      <c r="C24" s="9">
        <v>7</v>
      </c>
      <c r="D24" s="10">
        <v>0.72933961506072897</v>
      </c>
      <c r="E24" s="10">
        <v>0.79342270941775139</v>
      </c>
      <c r="F24" s="10">
        <v>0.59903000180061694</v>
      </c>
      <c r="G24" s="10">
        <v>0.39887550212553774</v>
      </c>
      <c r="H24" s="10">
        <v>0.73392164117264469</v>
      </c>
      <c r="I24" s="10">
        <v>0.97360216143110911</v>
      </c>
      <c r="J24" s="10">
        <v>0.87718567441671425</v>
      </c>
    </row>
    <row r="25" spans="1:10" x14ac:dyDescent="0.25">
      <c r="A25" s="9">
        <v>2023</v>
      </c>
      <c r="B25" s="9">
        <v>32022</v>
      </c>
      <c r="C25" s="9">
        <v>4</v>
      </c>
      <c r="D25" s="10">
        <v>0.73058239316695883</v>
      </c>
      <c r="E25" s="10">
        <v>0.79753418558239109</v>
      </c>
      <c r="F25" s="10">
        <v>0.60232912455802112</v>
      </c>
      <c r="G25" s="10">
        <v>0.43525975745357526</v>
      </c>
      <c r="H25" s="10">
        <v>0.75707401667473395</v>
      </c>
      <c r="I25" s="10">
        <v>0.97448386215559479</v>
      </c>
      <c r="J25" s="10">
        <v>0.81681341257743778</v>
      </c>
    </row>
    <row r="26" spans="1:10" x14ac:dyDescent="0.25">
      <c r="A26" s="9">
        <v>2023</v>
      </c>
      <c r="B26" s="9">
        <v>32023</v>
      </c>
      <c r="C26" s="9">
        <v>8</v>
      </c>
      <c r="D26" s="10">
        <v>0.72925701985262581</v>
      </c>
      <c r="E26" s="10">
        <v>0.80843718348815652</v>
      </c>
      <c r="F26" s="10">
        <v>0.60661341307360483</v>
      </c>
      <c r="G26" s="10">
        <v>0.42601666647159131</v>
      </c>
      <c r="H26" s="10">
        <v>0.66662389737012062</v>
      </c>
      <c r="I26" s="10">
        <v>0.97795947307934961</v>
      </c>
      <c r="J26" s="10">
        <v>0.88989148563293452</v>
      </c>
    </row>
    <row r="27" spans="1:10" x14ac:dyDescent="0.25">
      <c r="A27" s="9">
        <v>2023</v>
      </c>
      <c r="B27" s="9">
        <v>32024</v>
      </c>
      <c r="C27" s="9">
        <v>5</v>
      </c>
      <c r="D27" s="10">
        <v>0.73047367901264981</v>
      </c>
      <c r="E27" s="10">
        <v>0.78685559541072192</v>
      </c>
      <c r="F27" s="10">
        <v>0.58859857574005692</v>
      </c>
      <c r="G27" s="10">
        <v>0.41407433116072662</v>
      </c>
      <c r="H27" s="10">
        <v>0.75765938764818985</v>
      </c>
      <c r="I27" s="10">
        <v>0.97765835643701338</v>
      </c>
      <c r="J27" s="10">
        <v>0.85799582767919047</v>
      </c>
    </row>
    <row r="28" spans="1:10" x14ac:dyDescent="0.25">
      <c r="A28" s="9">
        <v>2023</v>
      </c>
      <c r="B28" s="9">
        <v>32025</v>
      </c>
      <c r="C28" s="9">
        <v>6</v>
      </c>
      <c r="D28" s="10">
        <v>0.73026501936818278</v>
      </c>
      <c r="E28" s="10">
        <v>0.7854335757579024</v>
      </c>
      <c r="F28" s="10">
        <v>0.61058803918799132</v>
      </c>
      <c r="G28" s="10">
        <v>0.43142341968563402</v>
      </c>
      <c r="H28" s="10">
        <v>0.69542194753312869</v>
      </c>
      <c r="I28" s="10">
        <v>0.97871760549280118</v>
      </c>
      <c r="J28" s="10">
        <v>0.8800055285516386</v>
      </c>
    </row>
    <row r="29" spans="1:10" x14ac:dyDescent="0.25">
      <c r="A29" s="9">
        <v>2023</v>
      </c>
      <c r="B29" s="9">
        <v>32026</v>
      </c>
      <c r="C29" s="9">
        <v>2</v>
      </c>
      <c r="D29" s="10">
        <v>0.73667730319198232</v>
      </c>
      <c r="E29" s="10">
        <v>0.76641143543713841</v>
      </c>
      <c r="F29" s="10">
        <v>0.6243546824074091</v>
      </c>
      <c r="G29" s="10">
        <v>0.44914895645505881</v>
      </c>
      <c r="H29" s="10">
        <v>0.67826415737872825</v>
      </c>
      <c r="I29" s="10">
        <v>0.97522057896331626</v>
      </c>
      <c r="J29" s="10">
        <v>0.92666400851024344</v>
      </c>
    </row>
    <row r="30" spans="1:10" x14ac:dyDescent="0.25">
      <c r="A30" s="9">
        <v>2023</v>
      </c>
      <c r="B30" s="9">
        <v>32027</v>
      </c>
      <c r="C30" s="9">
        <v>3</v>
      </c>
      <c r="D30" s="10">
        <v>0.73109333116902198</v>
      </c>
      <c r="E30" s="10">
        <v>0.78909250899993999</v>
      </c>
      <c r="F30" s="10">
        <v>0.58748070106030936</v>
      </c>
      <c r="G30" s="10">
        <v>0.42184206440379235</v>
      </c>
      <c r="H30" s="10">
        <v>0.71288332369884744</v>
      </c>
      <c r="I30" s="10">
        <v>0.9797146850648486</v>
      </c>
      <c r="J30" s="10">
        <v>0.89554670378639456</v>
      </c>
    </row>
    <row r="31" spans="1:10" x14ac:dyDescent="0.25">
      <c r="A31" s="9">
        <v>2023</v>
      </c>
      <c r="B31" s="9">
        <v>32028</v>
      </c>
      <c r="C31" s="9">
        <v>10</v>
      </c>
      <c r="D31" s="10">
        <v>0.71811299555331787</v>
      </c>
      <c r="E31" s="10">
        <v>0.80015934851602821</v>
      </c>
      <c r="F31" s="10">
        <v>0.58625877824148531</v>
      </c>
      <c r="G31" s="10">
        <v>0.39685872060283761</v>
      </c>
      <c r="H31" s="10">
        <v>0.72459159053092803</v>
      </c>
      <c r="I31" s="10">
        <v>0.97750571156782051</v>
      </c>
      <c r="J31" s="10">
        <v>0.82330382386080814</v>
      </c>
    </row>
    <row r="32" spans="1:10" x14ac:dyDescent="0.25">
      <c r="A32" s="9">
        <v>2023</v>
      </c>
      <c r="B32" s="9">
        <v>32029</v>
      </c>
      <c r="C32" s="9">
        <v>1</v>
      </c>
      <c r="D32" s="10">
        <v>0.74673470426783839</v>
      </c>
      <c r="E32" s="10">
        <v>0.77625551202036547</v>
      </c>
      <c r="F32" s="10">
        <v>0.60711879772287647</v>
      </c>
      <c r="G32" s="10">
        <v>0.46214507553054335</v>
      </c>
      <c r="H32" s="10">
        <v>0.74985063638203986</v>
      </c>
      <c r="I32" s="10">
        <v>0.9740721395930414</v>
      </c>
      <c r="J32" s="10">
        <v>0.91096606435816396</v>
      </c>
    </row>
    <row r="33" spans="1:10" x14ac:dyDescent="0.25">
      <c r="A33" s="9">
        <v>2023</v>
      </c>
      <c r="B33" s="9">
        <v>32030</v>
      </c>
      <c r="C33" s="9">
        <v>9</v>
      </c>
      <c r="D33" s="10">
        <v>0.72580698025740831</v>
      </c>
      <c r="E33" s="10">
        <v>0.78735265093475892</v>
      </c>
      <c r="F33" s="10">
        <v>0.59215701464757708</v>
      </c>
      <c r="G33" s="10">
        <v>0.4165202818211704</v>
      </c>
      <c r="H33" s="10">
        <v>0.75934376152838667</v>
      </c>
      <c r="I33" s="10">
        <v>0.97039719155791215</v>
      </c>
      <c r="J33" s="10">
        <v>0.82907098105464516</v>
      </c>
    </row>
    <row r="34" spans="1:10" x14ac:dyDescent="0.25">
      <c r="A34" s="9">
        <v>2023</v>
      </c>
      <c r="B34" s="9">
        <v>32</v>
      </c>
      <c r="C34" s="9"/>
      <c r="D34" s="10">
        <v>0.73052657166347534</v>
      </c>
      <c r="E34" s="10">
        <v>0.78918792285704653</v>
      </c>
      <c r="F34" s="10">
        <v>0.59956951320221286</v>
      </c>
      <c r="G34" s="10">
        <v>0.42236149861716232</v>
      </c>
      <c r="H34" s="10">
        <v>0.72370790786450467</v>
      </c>
      <c r="I34" s="10">
        <v>0.97604378648185208</v>
      </c>
      <c r="J34" s="10">
        <v>0.87228880095807348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L26" sqref="L26"/>
    </sheetView>
  </sheetViews>
  <sheetFormatPr defaultRowHeight="15" x14ac:dyDescent="0.25"/>
  <cols>
    <col min="1" max="1" width="12.42578125" bestFit="1" customWidth="1"/>
  </cols>
  <sheetData>
    <row r="1" spans="1:2" x14ac:dyDescent="0.25">
      <c r="A1" s="9" t="s">
        <v>196</v>
      </c>
      <c r="B1" s="9" t="s">
        <v>194</v>
      </c>
    </row>
    <row r="2" spans="1:2" x14ac:dyDescent="0.25">
      <c r="A2" s="9">
        <v>1</v>
      </c>
      <c r="B2" s="9" t="s">
        <v>195</v>
      </c>
    </row>
    <row r="3" spans="1:2" x14ac:dyDescent="0.25">
      <c r="A3" s="9">
        <v>2</v>
      </c>
      <c r="B3" s="9" t="s">
        <v>86</v>
      </c>
    </row>
    <row r="4" spans="1:2" x14ac:dyDescent="0.25">
      <c r="A4" s="9">
        <v>3</v>
      </c>
      <c r="B4" s="9" t="s">
        <v>87</v>
      </c>
    </row>
    <row r="5" spans="1:2" x14ac:dyDescent="0.25">
      <c r="A5" s="9">
        <v>4</v>
      </c>
      <c r="B5" s="9" t="s">
        <v>88</v>
      </c>
    </row>
    <row r="6" spans="1:2" x14ac:dyDescent="0.25">
      <c r="A6" s="9">
        <v>5</v>
      </c>
      <c r="B6" s="9" t="s">
        <v>89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workbookViewId="0">
      <selection activeCell="B3" sqref="B3"/>
    </sheetView>
  </sheetViews>
  <sheetFormatPr defaultRowHeight="15" x14ac:dyDescent="0.25"/>
  <cols>
    <col min="1" max="1" width="9.7109375" bestFit="1" customWidth="1"/>
    <col min="2" max="2" width="10" bestFit="1" customWidth="1"/>
  </cols>
  <sheetData>
    <row r="1" spans="1:2" x14ac:dyDescent="0.25">
      <c r="A1" s="9" t="s">
        <v>197</v>
      </c>
      <c r="B1" s="9" t="s">
        <v>198</v>
      </c>
    </row>
    <row r="2" spans="1:2" x14ac:dyDescent="0.25">
      <c r="A2" s="9">
        <v>1</v>
      </c>
      <c r="B2" s="9" t="s">
        <v>85</v>
      </c>
    </row>
    <row r="3" spans="1:2" x14ac:dyDescent="0.25">
      <c r="A3" s="9">
        <v>2</v>
      </c>
      <c r="B3" s="9" t="s">
        <v>82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Dados Munic</vt:lpstr>
      <vt:lpstr>Ano</vt:lpstr>
      <vt:lpstr>IDF_Munic</vt:lpstr>
      <vt:lpstr>Localizacao_Munic</vt:lpstr>
      <vt:lpstr>Localizacao_Micro_ES</vt:lpstr>
      <vt:lpstr>Dados Microrregiao</vt:lpstr>
      <vt:lpstr>IDF_Micro_ES</vt:lpstr>
      <vt:lpstr>CorRaca</vt:lpstr>
      <vt:lpstr>Sexo</vt:lpstr>
      <vt:lpstr>Dados ES </vt:lpstr>
      <vt:lpstr>Dados ES Arranjos</vt:lpstr>
      <vt:lpstr>Metadado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Neves Bertolani</dc:creator>
  <cp:lastModifiedBy>Leticia Borestein</cp:lastModifiedBy>
  <dcterms:created xsi:type="dcterms:W3CDTF">2022-11-17T19:16:07Z</dcterms:created>
  <dcterms:modified xsi:type="dcterms:W3CDTF">2025-04-30T13:26:48Z</dcterms:modified>
</cp:coreProperties>
</file>