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eize.rodrigues\Desktop\Liz\COMISSOES\UNIDADE DE INTEGRIDADE\COMISSAO DE DADOS ABERTOS\"/>
    </mc:Choice>
  </mc:AlternateContent>
  <xr:revisionPtr revIDLastSave="0" documentId="8_{91A649FC-D0BF-4D38-B785-5588A881636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" i="1" l="1"/>
  <c r="U5" i="1"/>
  <c r="U6" i="1"/>
  <c r="U7" i="1"/>
  <c r="U10" i="1"/>
  <c r="H17" i="1"/>
  <c r="L17" i="1"/>
  <c r="M17" i="1"/>
  <c r="N17" i="1"/>
  <c r="O17" i="1"/>
  <c r="P17" i="1"/>
  <c r="K17" i="1"/>
  <c r="D17" i="1"/>
  <c r="E17" i="1"/>
  <c r="F17" i="1"/>
  <c r="G17" i="1"/>
  <c r="C17" i="1"/>
  <c r="D8" i="1"/>
  <c r="E8" i="1"/>
  <c r="F8" i="1"/>
  <c r="G8" i="1"/>
  <c r="K8" i="1"/>
  <c r="C8" i="1"/>
  <c r="T14" i="1"/>
  <c r="Y19" i="1"/>
  <c r="U19" i="1"/>
  <c r="V19" i="1"/>
  <c r="W19" i="1"/>
  <c r="X19" i="1"/>
  <c r="T19" i="1"/>
  <c r="V10" i="1"/>
  <c r="W10" i="1"/>
  <c r="X10" i="1"/>
  <c r="Y10" i="1"/>
  <c r="Z10" i="1"/>
  <c r="T10" i="1"/>
  <c r="U14" i="1"/>
  <c r="V14" i="1"/>
  <c r="W14" i="1"/>
  <c r="X14" i="1"/>
  <c r="Y14" i="1"/>
  <c r="U15" i="1"/>
  <c r="V15" i="1"/>
  <c r="W15" i="1"/>
  <c r="X15" i="1"/>
  <c r="Y15" i="1"/>
  <c r="U16" i="1"/>
  <c r="V16" i="1"/>
  <c r="W16" i="1"/>
  <c r="X16" i="1"/>
  <c r="Y16" i="1"/>
  <c r="W5" i="1"/>
  <c r="V7" i="1"/>
  <c r="V6" i="1"/>
  <c r="V5" i="1"/>
  <c r="X5" i="1"/>
  <c r="Y5" i="1"/>
  <c r="Z5" i="1"/>
  <c r="W6" i="1"/>
  <c r="X6" i="1"/>
  <c r="Y6" i="1"/>
  <c r="Z6" i="1"/>
  <c r="W7" i="1"/>
  <c r="X7" i="1"/>
  <c r="Y7" i="1"/>
  <c r="Z7" i="1"/>
  <c r="T16" i="1"/>
  <c r="T15" i="1"/>
  <c r="T7" i="1"/>
  <c r="T6" i="1"/>
  <c r="T5" i="1"/>
  <c r="M8" i="1"/>
  <c r="N8" i="1"/>
  <c r="O8" i="1"/>
  <c r="P8" i="1"/>
  <c r="Q8" i="1"/>
  <c r="U8" i="1" l="1"/>
  <c r="Y17" i="1"/>
  <c r="T8" i="1"/>
  <c r="V8" i="1"/>
  <c r="Z8" i="1"/>
  <c r="Y8" i="1"/>
  <c r="W8" i="1"/>
  <c r="W17" i="1"/>
  <c r="V17" i="1"/>
  <c r="X8" i="1"/>
  <c r="U17" i="1"/>
  <c r="T17" i="1"/>
  <c r="X17" i="1"/>
  <c r="U21" i="1" l="1"/>
</calcChain>
</file>

<file path=xl/sharedStrings.xml><?xml version="1.0" encoding="utf-8"?>
<sst xmlns="http://schemas.openxmlformats.org/spreadsheetml/2006/main" count="86" uniqueCount="27">
  <si>
    <t>Atendimento equipe técnica</t>
  </si>
  <si>
    <t>Feu Rosa</t>
  </si>
  <si>
    <t>Aracruz</t>
  </si>
  <si>
    <t>Cachoeiro</t>
  </si>
  <si>
    <t>Guarapari</t>
  </si>
  <si>
    <t>Colatina</t>
  </si>
  <si>
    <t>Linhares</t>
  </si>
  <si>
    <t>São Pedro</t>
  </si>
  <si>
    <t>Flexal</t>
  </si>
  <si>
    <t>Cariacica</t>
  </si>
  <si>
    <t>Circuito formativo/Oficinas</t>
  </si>
  <si>
    <t>Utilização de espaço</t>
  </si>
  <si>
    <t>Total de atendimentos</t>
  </si>
  <si>
    <t>PARTICIPAÇÃO</t>
  </si>
  <si>
    <t>Participação em eventos e atividades</t>
  </si>
  <si>
    <t>Centro de Referência das Juventudes</t>
  </si>
  <si>
    <t>S. Mateus</t>
  </si>
  <si>
    <t>S. Torquato</t>
  </si>
  <si>
    <t>T. do Bem</t>
  </si>
  <si>
    <t>T. Vermelha</t>
  </si>
  <si>
    <t>ATENDIMENTO - SEGUNDO SEMESTRE 2025</t>
  </si>
  <si>
    <t>ATENDIMENTO - PRIMEIRO E SEGUNDO SEMESTRES</t>
  </si>
  <si>
    <t>PARTICIPAÇÃO - PRIMEIRO E SEGUNDO SEMESTRES</t>
  </si>
  <si>
    <t>PARTICIPAÇÃO - SEGUNDO SEMESTRE 2025</t>
  </si>
  <si>
    <t xml:space="preserve">PARTICIPAÇÃO </t>
  </si>
  <si>
    <t xml:space="preserve">ATENDIMENTO </t>
  </si>
  <si>
    <t>ATENDIMENTOS E PARTICIPAÇÕES - CRJs: SEGUNDO SEMESTRE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</si>
</sst>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9"/>
      <color rgb="FFFFFFFF"/>
      <name val="Times New Roman"/>
      <family val="1"/>
    </font>
    <font>
      <sz val="9"/>
      <color rgb="FFFFFFFF"/>
      <name val="Times New Roman"/>
      <family val="1"/>
    </font>
    <font>
      <sz val="9"/>
      <color theme="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0B769F"/>
        <bgColor indexed="64"/>
      </patternFill>
    </fill>
    <fill>
      <patternFill patternType="solid">
        <fgColor rgb="FF0F476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vertical="center"/>
    </xf>
    <xf numFmtId="0" fontId="1" fillId="0" borderId="3" xfId="0" applyFont="1" applyBorder="1" applyAlignment="1">
      <alignment horizontal="left" vertical="center" wrapText="1"/>
    </xf>
    <xf numFmtId="3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 wrapText="1"/>
    </xf>
    <xf numFmtId="3" fontId="2" fillId="2" borderId="4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3" fontId="2" fillId="2" borderId="9" xfId="0" applyNumberFormat="1" applyFont="1" applyFill="1" applyBorder="1" applyAlignment="1">
      <alignment horizontal="center" vertical="center" wrapText="1"/>
    </xf>
    <xf numFmtId="3" fontId="0" fillId="4" borderId="0" xfId="0" applyNumberFormat="1" applyFill="1"/>
    <xf numFmtId="0" fontId="4" fillId="3" borderId="1" xfId="0" applyFont="1" applyFill="1" applyBorder="1" applyAlignment="1">
      <alignment horizontal="left" vertical="center" wrapText="1"/>
    </xf>
    <xf numFmtId="3" fontId="0" fillId="0" borderId="0" xfId="0" applyNumberFormat="1"/>
    <xf numFmtId="0" fontId="1" fillId="5" borderId="4" xfId="0" applyFont="1" applyFill="1" applyBorder="1" applyAlignment="1">
      <alignment horizontal="center" vertical="center" wrapText="1"/>
    </xf>
    <xf numFmtId="3" fontId="1" fillId="5" borderId="4" xfId="0" applyNumberFormat="1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B21"/>
  <sheetViews>
    <sheetView tabSelected="1" view="pageBreakPreview" zoomScaleNormal="100" zoomScaleSheetLayoutView="100" workbookViewId="0">
      <selection activeCell="AC5" sqref="AC5"/>
    </sheetView>
  </sheetViews>
  <sheetFormatPr defaultRowHeight="15" x14ac:dyDescent="0.25"/>
  <cols>
    <col min="2" max="2" width="13.28515625" bestFit="1" customWidth="1"/>
    <col min="3" max="3" width="7.85546875" bestFit="1" customWidth="1"/>
    <col min="4" max="4" width="8.5703125" bestFit="1" customWidth="1"/>
    <col min="5" max="5" width="8.85546875" bestFit="1" customWidth="1"/>
    <col min="6" max="6" width="7.42578125" bestFit="1" customWidth="1"/>
    <col min="8" max="8" width="8.85546875" bestFit="1" customWidth="1"/>
    <col min="9" max="19" width="0" hidden="1" customWidth="1"/>
    <col min="20" max="20" width="6.85546875" hidden="1" customWidth="1"/>
    <col min="21" max="22" width="8" hidden="1" customWidth="1"/>
    <col min="23" max="23" width="7.85546875" hidden="1" customWidth="1"/>
    <col min="24" max="24" width="0" hidden="1" customWidth="1"/>
    <col min="25" max="25" width="8.28515625" hidden="1" customWidth="1"/>
    <col min="26" max="26" width="7.85546875" hidden="1" customWidth="1"/>
    <col min="27" max="27" width="0" hidden="1" customWidth="1"/>
  </cols>
  <sheetData>
    <row r="2" spans="1:28" ht="26.25" customHeight="1" thickBot="1" x14ac:dyDescent="0.3">
      <c r="A2" s="25" t="s">
        <v>26</v>
      </c>
      <c r="B2" s="26"/>
      <c r="C2" s="26"/>
      <c r="D2" s="26"/>
      <c r="E2" s="26"/>
      <c r="F2" s="26"/>
      <c r="G2" s="26"/>
      <c r="H2" s="26"/>
      <c r="J2" s="21"/>
      <c r="K2" s="21"/>
      <c r="L2" s="21"/>
      <c r="M2" s="21"/>
      <c r="N2" s="21"/>
      <c r="O2" s="21"/>
      <c r="P2" s="21"/>
      <c r="Q2" s="21"/>
    </row>
    <row r="3" spans="1:28" ht="48.75" thickBot="1" x14ac:dyDescent="0.3">
      <c r="B3" s="9" t="s">
        <v>15</v>
      </c>
      <c r="C3" s="8" t="s">
        <v>2</v>
      </c>
      <c r="D3" s="8" t="s">
        <v>3</v>
      </c>
      <c r="E3" s="8" t="s">
        <v>1</v>
      </c>
      <c r="F3" s="8" t="s">
        <v>8</v>
      </c>
      <c r="G3" s="8" t="s">
        <v>4</v>
      </c>
      <c r="J3" s="9" t="s">
        <v>15</v>
      </c>
      <c r="K3" s="8" t="s">
        <v>2</v>
      </c>
      <c r="L3" s="8" t="s">
        <v>3</v>
      </c>
      <c r="M3" s="8" t="s">
        <v>9</v>
      </c>
      <c r="N3" s="8" t="s">
        <v>5</v>
      </c>
      <c r="O3" s="8" t="s">
        <v>1</v>
      </c>
      <c r="P3" s="8" t="s">
        <v>8</v>
      </c>
      <c r="Q3" s="8" t="s">
        <v>4</v>
      </c>
      <c r="S3" s="9" t="s">
        <v>15</v>
      </c>
      <c r="T3" s="8" t="s">
        <v>2</v>
      </c>
      <c r="U3" s="8" t="s">
        <v>3</v>
      </c>
      <c r="V3" s="8" t="s">
        <v>9</v>
      </c>
      <c r="W3" s="8" t="s">
        <v>5</v>
      </c>
      <c r="X3" s="8" t="s">
        <v>1</v>
      </c>
      <c r="Y3" s="8" t="s">
        <v>8</v>
      </c>
      <c r="Z3" s="8" t="s">
        <v>4</v>
      </c>
    </row>
    <row r="4" spans="1:28" ht="15.75" customHeight="1" thickBot="1" x14ac:dyDescent="0.3">
      <c r="B4" s="18" t="s">
        <v>25</v>
      </c>
      <c r="C4" s="19"/>
      <c r="D4" s="19"/>
      <c r="E4" s="19"/>
      <c r="F4" s="19"/>
      <c r="G4" s="20"/>
      <c r="J4" s="18" t="s">
        <v>20</v>
      </c>
      <c r="K4" s="19"/>
      <c r="L4" s="19"/>
      <c r="M4" s="19"/>
      <c r="N4" s="19"/>
      <c r="O4" s="19"/>
      <c r="P4" s="19"/>
      <c r="Q4" s="20"/>
      <c r="S4" s="18" t="s">
        <v>21</v>
      </c>
      <c r="T4" s="19"/>
      <c r="U4" s="19"/>
      <c r="V4" s="19"/>
      <c r="W4" s="19"/>
      <c r="X4" s="19"/>
      <c r="Y4" s="19"/>
      <c r="Z4" s="20"/>
    </row>
    <row r="5" spans="1:28" ht="36.75" thickBot="1" x14ac:dyDescent="0.3">
      <c r="B5" s="2" t="s">
        <v>0</v>
      </c>
      <c r="C5" s="3">
        <v>2580</v>
      </c>
      <c r="D5" s="3">
        <v>5943</v>
      </c>
      <c r="E5" s="3">
        <v>3182</v>
      </c>
      <c r="F5" s="4">
        <v>953</v>
      </c>
      <c r="G5" s="4">
        <v>834</v>
      </c>
      <c r="J5" s="2" t="s">
        <v>0</v>
      </c>
      <c r="K5" s="4"/>
      <c r="L5" s="4"/>
      <c r="M5" s="4"/>
      <c r="N5" s="4"/>
      <c r="O5" s="4"/>
      <c r="P5" s="4"/>
      <c r="Q5" s="4"/>
      <c r="S5" s="2" t="s">
        <v>0</v>
      </c>
      <c r="T5" s="4">
        <f t="shared" ref="T5:U7" si="0">SUM(C5,K5)</f>
        <v>2580</v>
      </c>
      <c r="U5" s="4">
        <f t="shared" si="0"/>
        <v>5943</v>
      </c>
      <c r="V5" s="4" t="e">
        <f>SUM(#REF!,M5)</f>
        <v>#REF!</v>
      </c>
      <c r="W5" s="4" t="e">
        <f>SUM(#REF!,N5)</f>
        <v>#REF!</v>
      </c>
      <c r="X5" s="4">
        <f t="shared" ref="X5:Z7" si="1">SUM(E5,O5)</f>
        <v>3182</v>
      </c>
      <c r="Y5" s="4">
        <f t="shared" si="1"/>
        <v>953</v>
      </c>
      <c r="Z5" s="4">
        <f t="shared" si="1"/>
        <v>834</v>
      </c>
    </row>
    <row r="6" spans="1:28" s="1" customFormat="1" ht="36.75" thickBot="1" x14ac:dyDescent="0.3">
      <c r="B6" s="2" t="s">
        <v>10</v>
      </c>
      <c r="C6" s="3">
        <v>2705</v>
      </c>
      <c r="D6" s="3">
        <v>1215</v>
      </c>
      <c r="E6" s="3">
        <v>2425</v>
      </c>
      <c r="F6" s="3">
        <v>2423</v>
      </c>
      <c r="G6" s="3">
        <v>2277</v>
      </c>
      <c r="J6" s="2" t="s">
        <v>10</v>
      </c>
      <c r="K6" s="3"/>
      <c r="L6" s="4"/>
      <c r="M6" s="3"/>
      <c r="N6" s="4"/>
      <c r="O6" s="3"/>
      <c r="P6" s="3"/>
      <c r="Q6" s="3"/>
      <c r="S6" s="2" t="s">
        <v>10</v>
      </c>
      <c r="T6" s="3">
        <f t="shared" si="0"/>
        <v>2705</v>
      </c>
      <c r="U6" s="3">
        <f t="shared" si="0"/>
        <v>1215</v>
      </c>
      <c r="V6" s="3" t="e">
        <f>SUM(#REF!,M6)</f>
        <v>#REF!</v>
      </c>
      <c r="W6" s="3" t="e">
        <f>SUM(#REF!,N6)</f>
        <v>#REF!</v>
      </c>
      <c r="X6" s="3">
        <f t="shared" si="1"/>
        <v>2425</v>
      </c>
      <c r="Y6" s="3">
        <f t="shared" si="1"/>
        <v>2423</v>
      </c>
      <c r="Z6" s="3">
        <f t="shared" si="1"/>
        <v>2277</v>
      </c>
    </row>
    <row r="7" spans="1:28" ht="24.75" thickBot="1" x14ac:dyDescent="0.3">
      <c r="B7" s="2" t="s">
        <v>11</v>
      </c>
      <c r="C7" s="3">
        <v>7328</v>
      </c>
      <c r="D7" s="3">
        <v>2829</v>
      </c>
      <c r="E7" s="3">
        <v>2503</v>
      </c>
      <c r="F7" s="3">
        <v>1232</v>
      </c>
      <c r="G7" s="3">
        <v>3462</v>
      </c>
      <c r="J7" s="2" t="s">
        <v>11</v>
      </c>
      <c r="K7" s="3"/>
      <c r="L7" s="3"/>
      <c r="M7" s="4"/>
      <c r="N7" s="3"/>
      <c r="O7" s="3"/>
      <c r="P7" s="3"/>
      <c r="Q7" s="3"/>
      <c r="S7" s="2" t="s">
        <v>11</v>
      </c>
      <c r="T7" s="3">
        <f t="shared" si="0"/>
        <v>7328</v>
      </c>
      <c r="U7" s="3">
        <f t="shared" si="0"/>
        <v>2829</v>
      </c>
      <c r="V7" s="3" t="e">
        <f>SUM(#REF!,M7)</f>
        <v>#REF!</v>
      </c>
      <c r="W7" s="3" t="e">
        <f>SUM(#REF!,N7)</f>
        <v>#REF!</v>
      </c>
      <c r="X7" s="3">
        <f t="shared" si="1"/>
        <v>2503</v>
      </c>
      <c r="Y7" s="3">
        <f t="shared" si="1"/>
        <v>1232</v>
      </c>
      <c r="Z7" s="3">
        <f t="shared" si="1"/>
        <v>3462</v>
      </c>
    </row>
    <row r="8" spans="1:28" ht="36.75" thickBot="1" x14ac:dyDescent="0.3">
      <c r="B8" s="5" t="s">
        <v>12</v>
      </c>
      <c r="C8" s="6">
        <f>SUM(C5:C7)</f>
        <v>12613</v>
      </c>
      <c r="D8" s="6">
        <f t="shared" ref="D8" si="2">SUM(D5:D7)</f>
        <v>9987</v>
      </c>
      <c r="E8" s="6">
        <f>SUM(E5:E7)</f>
        <v>8110</v>
      </c>
      <c r="F8" s="6">
        <f>SUM(F5:F7)</f>
        <v>4608</v>
      </c>
      <c r="G8" s="6">
        <f>SUM(G5:G7)</f>
        <v>6573</v>
      </c>
      <c r="J8" s="5" t="s">
        <v>12</v>
      </c>
      <c r="K8" s="6">
        <f>SUM(K5:K7)</f>
        <v>0</v>
      </c>
      <c r="L8" s="6">
        <f t="shared" ref="L8:Q8" si="3">SUM(L5:L7)</f>
        <v>0</v>
      </c>
      <c r="M8" s="6">
        <f t="shared" si="3"/>
        <v>0</v>
      </c>
      <c r="N8" s="6">
        <f t="shared" si="3"/>
        <v>0</v>
      </c>
      <c r="O8" s="6">
        <f t="shared" si="3"/>
        <v>0</v>
      </c>
      <c r="P8" s="6">
        <f t="shared" si="3"/>
        <v>0</v>
      </c>
      <c r="Q8" s="6">
        <f t="shared" si="3"/>
        <v>0</v>
      </c>
      <c r="S8" s="5" t="s">
        <v>12</v>
      </c>
      <c r="T8" s="6">
        <f>SUM(T5:T7)</f>
        <v>12613</v>
      </c>
      <c r="U8" s="6">
        <f t="shared" ref="U8" si="4">SUM(U5:U7)</f>
        <v>9987</v>
      </c>
      <c r="V8" s="6" t="e">
        <f t="shared" ref="V8" si="5">SUM(V5:V7)</f>
        <v>#REF!</v>
      </c>
      <c r="W8" s="6" t="e">
        <f t="shared" ref="W8" si="6">SUM(W5:W7)</f>
        <v>#REF!</v>
      </c>
      <c r="X8" s="6">
        <f t="shared" ref="X8" si="7">SUM(X5:X7)</f>
        <v>8110</v>
      </c>
      <c r="Y8" s="6">
        <f t="shared" ref="Y8" si="8">SUM(Y5:Y7)</f>
        <v>4608</v>
      </c>
      <c r="Z8" s="6">
        <f t="shared" ref="Z8" si="9">SUM(Z5:Z7)</f>
        <v>6573</v>
      </c>
    </row>
    <row r="9" spans="1:28" ht="15.75" customHeight="1" thickBot="1" x14ac:dyDescent="0.3">
      <c r="B9" s="18" t="s">
        <v>24</v>
      </c>
      <c r="C9" s="19"/>
      <c r="D9" s="19"/>
      <c r="E9" s="19"/>
      <c r="F9" s="19"/>
      <c r="G9" s="20"/>
      <c r="J9" s="18" t="s">
        <v>23</v>
      </c>
      <c r="K9" s="19"/>
      <c r="L9" s="19"/>
      <c r="M9" s="19"/>
      <c r="N9" s="19"/>
      <c r="O9" s="19"/>
      <c r="P9" s="19"/>
      <c r="Q9" s="20"/>
      <c r="S9" s="18" t="s">
        <v>13</v>
      </c>
      <c r="T9" s="19"/>
      <c r="U9" s="19"/>
      <c r="V9" s="19"/>
      <c r="W9" s="19"/>
      <c r="X9" s="19"/>
      <c r="Y9" s="19"/>
      <c r="Z9" s="20"/>
    </row>
    <row r="10" spans="1:28" ht="48.75" thickBot="1" x14ac:dyDescent="0.3">
      <c r="B10" s="5" t="s">
        <v>14</v>
      </c>
      <c r="C10" s="6">
        <v>7716</v>
      </c>
      <c r="D10" s="6">
        <v>3136</v>
      </c>
      <c r="E10" s="6">
        <v>2063</v>
      </c>
      <c r="F10" s="6">
        <v>1282</v>
      </c>
      <c r="G10" s="6">
        <v>2295</v>
      </c>
      <c r="J10" s="5" t="s">
        <v>14</v>
      </c>
      <c r="K10" s="7"/>
      <c r="L10" s="7"/>
      <c r="M10" s="6"/>
      <c r="N10" s="7"/>
      <c r="O10" s="7"/>
      <c r="P10" s="7"/>
      <c r="Q10" s="7"/>
      <c r="S10" s="5" t="s">
        <v>14</v>
      </c>
      <c r="T10" s="6">
        <f>SUM(C10,K10)</f>
        <v>7716</v>
      </c>
      <c r="U10" s="6">
        <f>SUM(D10,L10)</f>
        <v>3136</v>
      </c>
      <c r="V10" s="6" t="e">
        <f>SUM(#REF!,M10)</f>
        <v>#REF!</v>
      </c>
      <c r="W10" s="6" t="e">
        <f>SUM(#REF!,N10)</f>
        <v>#REF!</v>
      </c>
      <c r="X10" s="6">
        <f>SUM(E10,O10)</f>
        <v>2063</v>
      </c>
      <c r="Y10" s="6">
        <f>SUM(F10,P10)</f>
        <v>1282</v>
      </c>
      <c r="Z10" s="6">
        <f>SUM(G10,Q10)</f>
        <v>2295</v>
      </c>
    </row>
    <row r="11" spans="1:28" ht="15.75" thickBot="1" x14ac:dyDescent="0.3"/>
    <row r="12" spans="1:28" ht="48.75" thickBot="1" x14ac:dyDescent="0.3">
      <c r="B12" s="14" t="s">
        <v>15</v>
      </c>
      <c r="C12" s="8" t="s">
        <v>6</v>
      </c>
      <c r="D12" s="8" t="s">
        <v>16</v>
      </c>
      <c r="E12" s="8" t="s">
        <v>7</v>
      </c>
      <c r="F12" s="8" t="s">
        <v>17</v>
      </c>
      <c r="G12" s="8" t="s">
        <v>18</v>
      </c>
      <c r="H12" s="8" t="s">
        <v>19</v>
      </c>
      <c r="J12" s="10" t="s">
        <v>15</v>
      </c>
      <c r="K12" s="8" t="s">
        <v>6</v>
      </c>
      <c r="L12" s="8" t="s">
        <v>16</v>
      </c>
      <c r="M12" s="8" t="s">
        <v>7</v>
      </c>
      <c r="N12" s="8" t="s">
        <v>17</v>
      </c>
      <c r="O12" s="8" t="s">
        <v>18</v>
      </c>
      <c r="P12" s="8" t="s">
        <v>19</v>
      </c>
      <c r="S12" s="10" t="s">
        <v>15</v>
      </c>
      <c r="T12" s="8" t="s">
        <v>6</v>
      </c>
      <c r="U12" s="8" t="s">
        <v>16</v>
      </c>
      <c r="V12" s="8" t="s">
        <v>7</v>
      </c>
      <c r="W12" s="8" t="s">
        <v>17</v>
      </c>
      <c r="X12" s="8" t="s">
        <v>18</v>
      </c>
      <c r="Y12" s="8" t="s">
        <v>19</v>
      </c>
    </row>
    <row r="13" spans="1:28" ht="15.75" customHeight="1" thickBot="1" x14ac:dyDescent="0.3">
      <c r="B13" s="18" t="s">
        <v>25</v>
      </c>
      <c r="C13" s="19"/>
      <c r="D13" s="19"/>
      <c r="E13" s="19"/>
      <c r="F13" s="19"/>
      <c r="G13" s="19"/>
      <c r="H13" s="20"/>
      <c r="J13" s="18" t="s">
        <v>20</v>
      </c>
      <c r="K13" s="19"/>
      <c r="L13" s="19"/>
      <c r="M13" s="19"/>
      <c r="N13" s="19"/>
      <c r="O13" s="19"/>
      <c r="P13" s="20"/>
      <c r="S13" s="18" t="s">
        <v>21</v>
      </c>
      <c r="T13" s="19"/>
      <c r="U13" s="19"/>
      <c r="V13" s="19"/>
      <c r="W13" s="19"/>
      <c r="X13" s="19"/>
      <c r="Y13" s="20"/>
    </row>
    <row r="14" spans="1:28" ht="36.75" thickBot="1" x14ac:dyDescent="0.3">
      <c r="B14" s="2" t="s">
        <v>0</v>
      </c>
      <c r="C14" s="16">
        <v>143</v>
      </c>
      <c r="D14" s="3">
        <v>2156</v>
      </c>
      <c r="E14" s="3">
        <v>1665</v>
      </c>
      <c r="F14" s="3">
        <v>1284</v>
      </c>
      <c r="G14" s="3">
        <v>2208</v>
      </c>
      <c r="H14" s="4">
        <v>1528</v>
      </c>
      <c r="J14" s="2" t="s">
        <v>0</v>
      </c>
      <c r="K14" s="4"/>
      <c r="L14" s="4"/>
      <c r="M14" s="4"/>
      <c r="N14" s="4"/>
      <c r="O14" s="4"/>
      <c r="P14" s="3"/>
      <c r="S14" s="2" t="s">
        <v>0</v>
      </c>
      <c r="T14" s="4">
        <f t="shared" ref="T14:Y16" si="10">SUM(C14,K14)</f>
        <v>143</v>
      </c>
      <c r="U14" s="4">
        <f t="shared" si="10"/>
        <v>2156</v>
      </c>
      <c r="V14" s="4">
        <f t="shared" si="10"/>
        <v>1665</v>
      </c>
      <c r="W14" s="4">
        <f t="shared" si="10"/>
        <v>1284</v>
      </c>
      <c r="X14" s="4">
        <f t="shared" si="10"/>
        <v>2208</v>
      </c>
      <c r="Y14" s="4">
        <f t="shared" si="10"/>
        <v>1528</v>
      </c>
    </row>
    <row r="15" spans="1:28" ht="36.75" thickBot="1" x14ac:dyDescent="0.3">
      <c r="B15" s="2" t="s">
        <v>10</v>
      </c>
      <c r="C15" s="17">
        <v>208</v>
      </c>
      <c r="D15" s="3">
        <v>3144</v>
      </c>
      <c r="E15" s="3">
        <v>954</v>
      </c>
      <c r="F15" s="3">
        <v>2629</v>
      </c>
      <c r="G15" s="3">
        <v>3256</v>
      </c>
      <c r="H15" s="3">
        <v>774</v>
      </c>
      <c r="J15" s="2" t="s">
        <v>10</v>
      </c>
      <c r="K15" s="3"/>
      <c r="L15" s="3"/>
      <c r="M15" s="3"/>
      <c r="N15" s="3"/>
      <c r="O15" s="3"/>
      <c r="P15" s="3"/>
      <c r="S15" s="2" t="s">
        <v>10</v>
      </c>
      <c r="T15" s="3">
        <f t="shared" si="10"/>
        <v>208</v>
      </c>
      <c r="U15" s="3">
        <f t="shared" si="10"/>
        <v>3144</v>
      </c>
      <c r="V15" s="3">
        <f t="shared" si="10"/>
        <v>954</v>
      </c>
      <c r="W15" s="3">
        <f t="shared" si="10"/>
        <v>2629</v>
      </c>
      <c r="X15" s="3">
        <f t="shared" si="10"/>
        <v>3256</v>
      </c>
      <c r="Y15" s="3">
        <f t="shared" si="10"/>
        <v>774</v>
      </c>
      <c r="AB15" s="15"/>
    </row>
    <row r="16" spans="1:28" ht="24.75" thickBot="1" x14ac:dyDescent="0.3">
      <c r="B16" s="2" t="s">
        <v>11</v>
      </c>
      <c r="C16" s="17">
        <v>307</v>
      </c>
      <c r="D16" s="3">
        <v>3761</v>
      </c>
      <c r="E16" s="3">
        <v>3580</v>
      </c>
      <c r="F16" s="3">
        <v>3348</v>
      </c>
      <c r="G16" s="3">
        <v>2065</v>
      </c>
      <c r="H16" s="3">
        <v>4163</v>
      </c>
      <c r="J16" s="2" t="s">
        <v>11</v>
      </c>
      <c r="K16" s="3"/>
      <c r="L16" s="4"/>
      <c r="M16" s="3"/>
      <c r="N16" s="3"/>
      <c r="O16" s="4"/>
      <c r="P16" s="3"/>
      <c r="S16" s="2" t="s">
        <v>11</v>
      </c>
      <c r="T16" s="3">
        <f t="shared" si="10"/>
        <v>307</v>
      </c>
      <c r="U16" s="3">
        <f t="shared" si="10"/>
        <v>3761</v>
      </c>
      <c r="V16" s="3">
        <f t="shared" si="10"/>
        <v>3580</v>
      </c>
      <c r="W16" s="3">
        <f t="shared" si="10"/>
        <v>3348</v>
      </c>
      <c r="X16" s="3">
        <f t="shared" si="10"/>
        <v>2065</v>
      </c>
      <c r="Y16" s="3">
        <f t="shared" si="10"/>
        <v>4163</v>
      </c>
    </row>
    <row r="17" spans="2:25" ht="36.75" thickBot="1" x14ac:dyDescent="0.3">
      <c r="B17" s="5" t="s">
        <v>12</v>
      </c>
      <c r="C17" s="6">
        <f t="shared" ref="C17:H17" si="11">SUM(C14:C16)</f>
        <v>658</v>
      </c>
      <c r="D17" s="6">
        <f t="shared" si="11"/>
        <v>9061</v>
      </c>
      <c r="E17" s="6">
        <f t="shared" si="11"/>
        <v>6199</v>
      </c>
      <c r="F17" s="6">
        <f t="shared" si="11"/>
        <v>7261</v>
      </c>
      <c r="G17" s="6">
        <f t="shared" si="11"/>
        <v>7529</v>
      </c>
      <c r="H17" s="6">
        <f t="shared" si="11"/>
        <v>6465</v>
      </c>
      <c r="J17" s="5" t="s">
        <v>12</v>
      </c>
      <c r="K17" s="6">
        <f t="shared" ref="K17:P17" si="12">SUM(K14:K16)</f>
        <v>0</v>
      </c>
      <c r="L17" s="6">
        <f t="shared" si="12"/>
        <v>0</v>
      </c>
      <c r="M17" s="6">
        <f t="shared" si="12"/>
        <v>0</v>
      </c>
      <c r="N17" s="6">
        <f t="shared" si="12"/>
        <v>0</v>
      </c>
      <c r="O17" s="6">
        <f t="shared" si="12"/>
        <v>0</v>
      </c>
      <c r="P17" s="6">
        <f t="shared" si="12"/>
        <v>0</v>
      </c>
      <c r="S17" s="5" t="s">
        <v>12</v>
      </c>
      <c r="T17" s="6">
        <f t="shared" ref="T17:Y17" si="13">SUM(T14:T16)</f>
        <v>658</v>
      </c>
      <c r="U17" s="6">
        <f t="shared" si="13"/>
        <v>9061</v>
      </c>
      <c r="V17" s="6">
        <f t="shared" si="13"/>
        <v>6199</v>
      </c>
      <c r="W17" s="6">
        <f t="shared" si="13"/>
        <v>7261</v>
      </c>
      <c r="X17" s="6">
        <f t="shared" si="13"/>
        <v>7529</v>
      </c>
      <c r="Y17" s="6">
        <f t="shared" si="13"/>
        <v>6465</v>
      </c>
    </row>
    <row r="18" spans="2:25" ht="15.75" customHeight="1" thickBot="1" x14ac:dyDescent="0.3">
      <c r="B18" s="18" t="s">
        <v>24</v>
      </c>
      <c r="C18" s="19"/>
      <c r="D18" s="19"/>
      <c r="E18" s="19"/>
      <c r="F18" s="19"/>
      <c r="G18" s="19"/>
      <c r="H18" s="20"/>
      <c r="J18" s="22" t="s">
        <v>23</v>
      </c>
      <c r="K18" s="23"/>
      <c r="L18" s="23"/>
      <c r="M18" s="23"/>
      <c r="N18" s="23"/>
      <c r="O18" s="23"/>
      <c r="P18" s="24"/>
      <c r="S18" s="18" t="s">
        <v>22</v>
      </c>
      <c r="T18" s="19"/>
      <c r="U18" s="19"/>
      <c r="V18" s="19"/>
      <c r="W18" s="19"/>
      <c r="X18" s="19"/>
      <c r="Y18" s="20"/>
    </row>
    <row r="19" spans="2:25" ht="48" x14ac:dyDescent="0.25">
      <c r="B19" s="11" t="s">
        <v>14</v>
      </c>
      <c r="C19" s="12">
        <v>140</v>
      </c>
      <c r="D19" s="12">
        <v>3632</v>
      </c>
      <c r="E19" s="12">
        <v>3358</v>
      </c>
      <c r="F19" s="12">
        <v>3570</v>
      </c>
      <c r="G19" s="12">
        <v>2037</v>
      </c>
      <c r="H19" s="12">
        <v>7392</v>
      </c>
      <c r="J19" s="11" t="s">
        <v>14</v>
      </c>
      <c r="K19" s="12"/>
      <c r="L19" s="12"/>
      <c r="M19" s="12"/>
      <c r="N19" s="12"/>
      <c r="O19" s="12"/>
      <c r="P19" s="12"/>
      <c r="S19" s="11" t="s">
        <v>14</v>
      </c>
      <c r="T19" s="12">
        <f t="shared" ref="T19:Y19" si="14">SUM(C19,K19)</f>
        <v>140</v>
      </c>
      <c r="U19" s="12">
        <f t="shared" si="14"/>
        <v>3632</v>
      </c>
      <c r="V19" s="12">
        <f t="shared" si="14"/>
        <v>3358</v>
      </c>
      <c r="W19" s="12">
        <f t="shared" si="14"/>
        <v>3570</v>
      </c>
      <c r="X19" s="12">
        <f t="shared" si="14"/>
        <v>2037</v>
      </c>
      <c r="Y19" s="12">
        <f t="shared" si="14"/>
        <v>7392</v>
      </c>
    </row>
    <row r="21" spans="2:25" x14ac:dyDescent="0.25">
      <c r="U21" s="13" t="e">
        <f>SUM(T8:Z8,T10:Z10,T17:Y17,T19:Y19)</f>
        <v>#REF!</v>
      </c>
    </row>
  </sheetData>
  <mergeCells count="14">
    <mergeCell ref="S18:Y18"/>
    <mergeCell ref="S13:Y13"/>
    <mergeCell ref="J13:P13"/>
    <mergeCell ref="B13:H13"/>
    <mergeCell ref="J2:Q2"/>
    <mergeCell ref="B18:H18"/>
    <mergeCell ref="J18:P18"/>
    <mergeCell ref="S4:Z4"/>
    <mergeCell ref="S9:Z9"/>
    <mergeCell ref="J4:Q4"/>
    <mergeCell ref="J9:Q9"/>
    <mergeCell ref="B4:G4"/>
    <mergeCell ref="B9:G9"/>
    <mergeCell ref="A2:H2"/>
  </mergeCells>
  <pageMargins left="0.511811024" right="0.511811024" top="0.78740157499999996" bottom="0.78740157499999996" header="0.31496062000000002" footer="0.31496062000000002"/>
  <pageSetup paperSize="9" orientation="portrait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 Rosa Valerio</dc:creator>
  <cp:lastModifiedBy>Lieize Alves Alcantara Rodrigues</cp:lastModifiedBy>
  <dcterms:created xsi:type="dcterms:W3CDTF">2025-02-27T12:52:48Z</dcterms:created>
  <dcterms:modified xsi:type="dcterms:W3CDTF">2025-12-29T19:17:31Z</dcterms:modified>
</cp:coreProperties>
</file>